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Tiago Alves\Documents\Foguete\MotorV1\Motores\teste_5\"/>
    </mc:Choice>
  </mc:AlternateContent>
  <xr:revisionPtr revIDLastSave="0" documentId="8_{3FA9FCA9-A861-4F88-9291-4C5DD690E09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ados Brutos" sheetId="1" r:id="rId1"/>
    <sheet name="DadosLimpos" sheetId="2" r:id="rId2"/>
  </sheets>
  <calcPr calcId="191029"/>
</workbook>
</file>

<file path=xl/calcChain.xml><?xml version="1.0" encoding="utf-8"?>
<calcChain xmlns="http://schemas.openxmlformats.org/spreadsheetml/2006/main">
  <c r="F10" i="2" l="1"/>
  <c r="F8" i="2"/>
  <c r="F7" i="2"/>
  <c r="O2" i="2"/>
  <c r="N2" i="2"/>
  <c r="K2" i="2"/>
  <c r="K3" i="2" l="1"/>
  <c r="L2" i="2"/>
  <c r="M2" i="2" s="1"/>
  <c r="N3" i="2" s="1"/>
  <c r="O3" i="2"/>
  <c r="O4" i="2" l="1"/>
  <c r="K4" i="2"/>
  <c r="L3" i="2"/>
  <c r="M3" i="2" s="1"/>
  <c r="N4" i="2" s="1"/>
  <c r="L4" i="2" l="1"/>
  <c r="M4" i="2" s="1"/>
  <c r="N5" i="2" s="1"/>
  <c r="K5" i="2"/>
  <c r="O5" i="2"/>
  <c r="K6" i="2" l="1"/>
  <c r="L5" i="2"/>
  <c r="M5" i="2" s="1"/>
  <c r="O6" i="2"/>
  <c r="K7" i="2" l="1"/>
  <c r="L6" i="2"/>
  <c r="M6" i="2" s="1"/>
  <c r="N6" i="2"/>
  <c r="O7" i="2" s="1"/>
  <c r="N7" i="2" l="1"/>
  <c r="O8" i="2" s="1"/>
  <c r="L7" i="2"/>
  <c r="M7" i="2" s="1"/>
  <c r="K8" i="2"/>
  <c r="K9" i="2" l="1"/>
  <c r="L8" i="2"/>
  <c r="M8" i="2" s="1"/>
  <c r="N8" i="2"/>
  <c r="O9" i="2" s="1"/>
  <c r="N9" i="2" l="1"/>
  <c r="O10" i="2" s="1"/>
  <c r="K10" i="2"/>
  <c r="L9" i="2"/>
  <c r="M9" i="2" s="1"/>
  <c r="N10" i="2" s="1"/>
  <c r="O11" i="2" l="1"/>
  <c r="K11" i="2"/>
  <c r="L10" i="2"/>
  <c r="M10" i="2" s="1"/>
  <c r="N11" i="2" s="1"/>
  <c r="O12" i="2" l="1"/>
  <c r="K12" i="2"/>
  <c r="L11" i="2"/>
  <c r="M11" i="2" s="1"/>
  <c r="N12" i="2" s="1"/>
  <c r="K13" i="2" l="1"/>
  <c r="L12" i="2"/>
  <c r="M12" i="2" s="1"/>
  <c r="N13" i="2" s="1"/>
  <c r="O13" i="2"/>
  <c r="O14" i="2" l="1"/>
  <c r="K14" i="2"/>
  <c r="L13" i="2"/>
  <c r="M13" i="2" s="1"/>
  <c r="N14" i="2" s="1"/>
  <c r="O15" i="2" l="1"/>
  <c r="K15" i="2"/>
  <c r="L14" i="2"/>
  <c r="M14" i="2" s="1"/>
  <c r="N15" i="2" s="1"/>
  <c r="K16" i="2" l="1"/>
  <c r="L15" i="2"/>
  <c r="M15" i="2" s="1"/>
  <c r="N16" i="2" s="1"/>
  <c r="O16" i="2"/>
  <c r="O17" i="2" l="1"/>
  <c r="L16" i="2"/>
  <c r="M16" i="2" s="1"/>
  <c r="N17" i="2" s="1"/>
  <c r="K17" i="2"/>
  <c r="O18" i="2" l="1"/>
  <c r="K18" i="2"/>
  <c r="L17" i="2"/>
  <c r="M17" i="2" s="1"/>
  <c r="N18" i="2" s="1"/>
  <c r="O19" i="2" l="1"/>
  <c r="K19" i="2"/>
  <c r="L18" i="2"/>
  <c r="M18" i="2" s="1"/>
  <c r="N19" i="2" s="1"/>
  <c r="L19" i="2" l="1"/>
  <c r="M19" i="2" s="1"/>
  <c r="N20" i="2" s="1"/>
  <c r="K20" i="2"/>
  <c r="O20" i="2"/>
  <c r="K21" i="2" l="1"/>
  <c r="L20" i="2"/>
  <c r="M20" i="2" s="1"/>
  <c r="N21" i="2" s="1"/>
  <c r="O21" i="2"/>
  <c r="O22" i="2" l="1"/>
  <c r="K22" i="2"/>
  <c r="L21" i="2"/>
  <c r="M21" i="2" s="1"/>
  <c r="N22" i="2" s="1"/>
  <c r="K23" i="2" l="1"/>
  <c r="L22" i="2"/>
  <c r="M22" i="2" s="1"/>
  <c r="N23" i="2" s="1"/>
  <c r="O23" i="2"/>
  <c r="O24" i="2" l="1"/>
  <c r="K24" i="2"/>
  <c r="L23" i="2"/>
  <c r="M23" i="2" s="1"/>
  <c r="N24" i="2" s="1"/>
  <c r="O25" i="2" l="1"/>
  <c r="K25" i="2"/>
  <c r="L24" i="2"/>
  <c r="M24" i="2" s="1"/>
  <c r="N25" i="2" s="1"/>
  <c r="K26" i="2" l="1"/>
  <c r="L25" i="2"/>
  <c r="M25" i="2" s="1"/>
  <c r="N26" i="2" s="1"/>
  <c r="O26" i="2"/>
  <c r="O27" i="2" l="1"/>
  <c r="K27" i="2"/>
  <c r="L26" i="2"/>
  <c r="M26" i="2" s="1"/>
  <c r="N27" i="2" s="1"/>
  <c r="O28" i="2" l="1"/>
  <c r="K28" i="2"/>
  <c r="L27" i="2"/>
  <c r="M27" i="2" s="1"/>
  <c r="N28" i="2" s="1"/>
  <c r="O29" i="2" l="1"/>
  <c r="K29" i="2"/>
  <c r="L28" i="2"/>
  <c r="M28" i="2" s="1"/>
  <c r="N29" i="2" s="1"/>
  <c r="K30" i="2" l="1"/>
  <c r="L29" i="2"/>
  <c r="M29" i="2" s="1"/>
  <c r="N30" i="2" s="1"/>
  <c r="O30" i="2"/>
  <c r="K31" i="2" l="1"/>
  <c r="L30" i="2"/>
  <c r="M30" i="2" s="1"/>
  <c r="N31" i="2" s="1"/>
  <c r="O31" i="2"/>
  <c r="K32" i="2" l="1"/>
  <c r="L31" i="2"/>
  <c r="M31" i="2" s="1"/>
  <c r="N32" i="2" s="1"/>
  <c r="O32" i="2"/>
  <c r="O33" i="2" l="1"/>
  <c r="K33" i="2"/>
  <c r="L32" i="2"/>
  <c r="M32" i="2" s="1"/>
  <c r="N33" i="2" s="1"/>
  <c r="K34" i="2" l="1"/>
  <c r="L33" i="2"/>
  <c r="M33" i="2" s="1"/>
  <c r="N34" i="2" s="1"/>
  <c r="O34" i="2"/>
  <c r="O35" i="2" l="1"/>
  <c r="K35" i="2"/>
  <c r="L34" i="2"/>
  <c r="M34" i="2" s="1"/>
  <c r="N35" i="2" s="1"/>
  <c r="L35" i="2" l="1"/>
  <c r="M35" i="2" s="1"/>
  <c r="N36" i="2" s="1"/>
  <c r="K36" i="2"/>
  <c r="O36" i="2"/>
  <c r="O37" i="2" l="1"/>
  <c r="K37" i="2"/>
  <c r="L36" i="2"/>
  <c r="M36" i="2" s="1"/>
  <c r="N37" i="2" s="1"/>
  <c r="O38" i="2" l="1"/>
  <c r="K38" i="2"/>
  <c r="L37" i="2"/>
  <c r="M37" i="2" s="1"/>
  <c r="N38" i="2" s="1"/>
  <c r="K39" i="2" l="1"/>
  <c r="L38" i="2"/>
  <c r="M38" i="2" s="1"/>
  <c r="N39" i="2" s="1"/>
  <c r="O39" i="2"/>
  <c r="K40" i="2" l="1"/>
  <c r="L39" i="2"/>
  <c r="M39" i="2" s="1"/>
  <c r="N40" i="2" s="1"/>
  <c r="O40" i="2"/>
  <c r="O41" i="2" l="1"/>
  <c r="K41" i="2"/>
  <c r="L40" i="2"/>
  <c r="M40" i="2" s="1"/>
  <c r="N41" i="2" s="1"/>
  <c r="K42" i="2" l="1"/>
  <c r="L41" i="2"/>
  <c r="M41" i="2" s="1"/>
  <c r="N42" i="2" s="1"/>
  <c r="O42" i="2"/>
  <c r="O43" i="2" l="1"/>
  <c r="K43" i="2"/>
  <c r="L42" i="2"/>
  <c r="M42" i="2" s="1"/>
  <c r="N43" i="2" s="1"/>
  <c r="K44" i="2" l="1"/>
  <c r="L43" i="2"/>
  <c r="M43" i="2" s="1"/>
  <c r="N44" i="2" s="1"/>
  <c r="O44" i="2"/>
  <c r="K45" i="2" l="1"/>
  <c r="L44" i="2"/>
  <c r="M44" i="2" s="1"/>
  <c r="N45" i="2" s="1"/>
  <c r="O45" i="2"/>
  <c r="L45" i="2" l="1"/>
  <c r="M45" i="2" s="1"/>
  <c r="N46" i="2" s="1"/>
  <c r="K46" i="2"/>
  <c r="O46" i="2"/>
  <c r="O47" i="2" l="1"/>
  <c r="K47" i="2"/>
  <c r="L46" i="2"/>
  <c r="M46" i="2" s="1"/>
  <c r="N47" i="2" s="1"/>
  <c r="K48" i="2" l="1"/>
  <c r="L47" i="2"/>
  <c r="M47" i="2" s="1"/>
  <c r="N48" i="2" s="1"/>
  <c r="O48" i="2"/>
  <c r="K49" i="2" l="1"/>
  <c r="L48" i="2"/>
  <c r="M48" i="2" s="1"/>
  <c r="N49" i="2" s="1"/>
  <c r="O49" i="2"/>
  <c r="O50" i="2" l="1"/>
  <c r="L49" i="2"/>
  <c r="M49" i="2" s="1"/>
  <c r="N50" i="2" s="1"/>
  <c r="K50" i="2"/>
  <c r="O51" i="2" l="1"/>
  <c r="K51" i="2"/>
  <c r="L50" i="2"/>
  <c r="M50" i="2" s="1"/>
  <c r="N51" i="2" s="1"/>
  <c r="O52" i="2" l="1"/>
  <c r="K52" i="2"/>
  <c r="L51" i="2"/>
  <c r="M51" i="2" s="1"/>
  <c r="N52" i="2" s="1"/>
  <c r="O53" i="2" l="1"/>
  <c r="K53" i="2"/>
  <c r="L52" i="2"/>
  <c r="M52" i="2" s="1"/>
  <c r="N53" i="2" s="1"/>
  <c r="K54" i="2" l="1"/>
  <c r="L53" i="2"/>
  <c r="M53" i="2" s="1"/>
  <c r="N54" i="2" s="1"/>
  <c r="O54" i="2"/>
  <c r="O55" i="2" l="1"/>
  <c r="K55" i="2"/>
  <c r="L54" i="2"/>
  <c r="M54" i="2" s="1"/>
  <c r="N55" i="2" s="1"/>
  <c r="K56" i="2" l="1"/>
  <c r="L55" i="2"/>
  <c r="M55" i="2" s="1"/>
  <c r="N56" i="2" s="1"/>
  <c r="O56" i="2"/>
  <c r="O57" i="2" l="1"/>
  <c r="K57" i="2"/>
  <c r="L56" i="2"/>
  <c r="M56" i="2" s="1"/>
  <c r="N57" i="2" s="1"/>
  <c r="K58" i="2" l="1"/>
  <c r="L57" i="2"/>
  <c r="M57" i="2" s="1"/>
  <c r="N58" i="2" s="1"/>
  <c r="O58" i="2"/>
  <c r="O59" i="2" l="1"/>
  <c r="K59" i="2"/>
  <c r="L58" i="2"/>
  <c r="M58" i="2" s="1"/>
  <c r="N59" i="2" s="1"/>
  <c r="K60" i="2" l="1"/>
  <c r="L59" i="2"/>
  <c r="M59" i="2" s="1"/>
  <c r="N60" i="2" s="1"/>
  <c r="O60" i="2"/>
  <c r="O61" i="2" l="1"/>
  <c r="K61" i="2"/>
  <c r="L60" i="2"/>
  <c r="M60" i="2" s="1"/>
  <c r="N61" i="2" s="1"/>
  <c r="L61" i="2" l="1"/>
  <c r="M61" i="2" s="1"/>
  <c r="N62" i="2" s="1"/>
  <c r="K62" i="2"/>
  <c r="O62" i="2"/>
  <c r="O63" i="2" l="1"/>
  <c r="K63" i="2"/>
  <c r="L62" i="2"/>
  <c r="M62" i="2" s="1"/>
  <c r="N63" i="2" s="1"/>
  <c r="O64" i="2" l="1"/>
  <c r="K64" i="2"/>
  <c r="L63" i="2"/>
  <c r="M63" i="2" s="1"/>
  <c r="N64" i="2" s="1"/>
  <c r="K65" i="2" l="1"/>
  <c r="L64" i="2"/>
  <c r="M64" i="2" s="1"/>
  <c r="N65" i="2" s="1"/>
  <c r="O65" i="2"/>
  <c r="O66" i="2" l="1"/>
  <c r="L65" i="2"/>
  <c r="M65" i="2" s="1"/>
  <c r="N66" i="2" s="1"/>
  <c r="K66" i="2"/>
  <c r="K67" i="2" l="1"/>
  <c r="L66" i="2"/>
  <c r="M66" i="2" s="1"/>
  <c r="N67" i="2" s="1"/>
  <c r="O67" i="2"/>
  <c r="O68" i="2" l="1"/>
  <c r="K68" i="2"/>
  <c r="L67" i="2"/>
  <c r="M67" i="2" s="1"/>
  <c r="N68" i="2" s="1"/>
  <c r="K69" i="2" l="1"/>
  <c r="L68" i="2"/>
  <c r="M68" i="2" s="1"/>
  <c r="N69" i="2" s="1"/>
  <c r="O69" i="2"/>
  <c r="O70" i="2" l="1"/>
  <c r="K70" i="2"/>
  <c r="L69" i="2"/>
  <c r="M69" i="2" s="1"/>
  <c r="N70" i="2" s="1"/>
  <c r="K71" i="2" l="1"/>
  <c r="L70" i="2"/>
  <c r="M70" i="2" s="1"/>
  <c r="N71" i="2" s="1"/>
  <c r="O71" i="2"/>
  <c r="O72" i="2" l="1"/>
  <c r="K72" i="2"/>
  <c r="L71" i="2"/>
  <c r="M71" i="2" s="1"/>
  <c r="N72" i="2" s="1"/>
  <c r="O73" i="2" l="1"/>
  <c r="K73" i="2"/>
  <c r="L72" i="2"/>
  <c r="M72" i="2" s="1"/>
  <c r="N73" i="2" s="1"/>
  <c r="K74" i="2" l="1"/>
  <c r="L73" i="2"/>
  <c r="M73" i="2" s="1"/>
  <c r="N74" i="2" s="1"/>
  <c r="O74" i="2"/>
  <c r="O75" i="2" l="1"/>
  <c r="K75" i="2"/>
  <c r="L74" i="2"/>
  <c r="M74" i="2" s="1"/>
  <c r="N75" i="2" s="1"/>
  <c r="K76" i="2" l="1"/>
  <c r="L75" i="2"/>
  <c r="M75" i="2" s="1"/>
  <c r="N76" i="2" s="1"/>
  <c r="O76" i="2"/>
  <c r="O77" i="2" l="1"/>
  <c r="K77" i="2"/>
  <c r="L76" i="2"/>
  <c r="M76" i="2" s="1"/>
  <c r="N77" i="2" s="1"/>
  <c r="L77" i="2" l="1"/>
  <c r="M77" i="2" s="1"/>
  <c r="N78" i="2" s="1"/>
  <c r="K78" i="2"/>
  <c r="O78" i="2"/>
  <c r="O79" i="2" l="1"/>
  <c r="K79" i="2"/>
  <c r="L78" i="2"/>
  <c r="M78" i="2" s="1"/>
  <c r="N79" i="2" s="1"/>
  <c r="K80" i="2" l="1"/>
  <c r="L79" i="2"/>
  <c r="M79" i="2" s="1"/>
  <c r="N80" i="2" s="1"/>
  <c r="O80" i="2"/>
  <c r="O81" i="2" l="1"/>
  <c r="K81" i="2"/>
  <c r="L80" i="2"/>
  <c r="M80" i="2" s="1"/>
  <c r="N81" i="2" s="1"/>
  <c r="L81" i="2" l="1"/>
  <c r="M81" i="2" s="1"/>
  <c r="N82" i="2" s="1"/>
  <c r="K82" i="2"/>
  <c r="O82" i="2"/>
  <c r="K83" i="2" l="1"/>
  <c r="L82" i="2"/>
  <c r="M82" i="2" s="1"/>
  <c r="N83" i="2" s="1"/>
  <c r="O83" i="2"/>
  <c r="O84" i="2" l="1"/>
  <c r="K84" i="2"/>
  <c r="L83" i="2"/>
  <c r="M83" i="2" s="1"/>
  <c r="N84" i="2" s="1"/>
  <c r="K85" i="2" l="1"/>
  <c r="L84" i="2"/>
  <c r="M84" i="2" s="1"/>
  <c r="N85" i="2" s="1"/>
  <c r="O85" i="2"/>
  <c r="K86" i="2" l="1"/>
  <c r="L85" i="2"/>
  <c r="M85" i="2" s="1"/>
  <c r="N86" i="2" s="1"/>
  <c r="O86" i="2"/>
  <c r="K87" i="2" l="1"/>
  <c r="L86" i="2"/>
  <c r="M86" i="2" s="1"/>
  <c r="N87" i="2" s="1"/>
  <c r="O87" i="2"/>
  <c r="K88" i="2" l="1"/>
  <c r="L87" i="2"/>
  <c r="M87" i="2" s="1"/>
  <c r="N88" i="2" s="1"/>
  <c r="O88" i="2"/>
  <c r="K89" i="2" l="1"/>
  <c r="L88" i="2"/>
  <c r="M88" i="2" s="1"/>
  <c r="N89" i="2" s="1"/>
  <c r="O89" i="2"/>
  <c r="K90" i="2" l="1"/>
  <c r="L89" i="2"/>
  <c r="M89" i="2" s="1"/>
  <c r="N90" i="2" s="1"/>
  <c r="O90" i="2"/>
  <c r="K91" i="2" l="1"/>
  <c r="L90" i="2"/>
  <c r="M90" i="2" s="1"/>
  <c r="N91" i="2" s="1"/>
  <c r="O91" i="2"/>
  <c r="O92" i="2" l="1"/>
  <c r="K92" i="2"/>
  <c r="L91" i="2"/>
  <c r="M91" i="2" s="1"/>
  <c r="N92" i="2" s="1"/>
  <c r="K93" i="2" l="1"/>
  <c r="L92" i="2"/>
  <c r="M92" i="2" s="1"/>
  <c r="N93" i="2" s="1"/>
  <c r="O93" i="2"/>
  <c r="O94" i="2" l="1"/>
  <c r="L93" i="2"/>
  <c r="M93" i="2" s="1"/>
  <c r="N94" i="2" s="1"/>
  <c r="K94" i="2"/>
  <c r="O95" i="2" l="1"/>
  <c r="K95" i="2"/>
  <c r="L94" i="2"/>
  <c r="M94" i="2" s="1"/>
  <c r="N95" i="2" s="1"/>
  <c r="O96" i="2" l="1"/>
  <c r="K96" i="2"/>
  <c r="L95" i="2"/>
  <c r="M95" i="2" s="1"/>
  <c r="N96" i="2" s="1"/>
  <c r="O97" i="2" l="1"/>
  <c r="L96" i="2"/>
  <c r="M96" i="2" s="1"/>
  <c r="N97" i="2" s="1"/>
  <c r="K97" i="2"/>
  <c r="O98" i="2" l="1"/>
  <c r="L97" i="2"/>
  <c r="M97" i="2" s="1"/>
  <c r="N98" i="2" s="1"/>
  <c r="K98" i="2"/>
  <c r="K99" i="2" l="1"/>
  <c r="L98" i="2"/>
  <c r="M98" i="2" s="1"/>
  <c r="N99" i="2" s="1"/>
  <c r="O99" i="2"/>
  <c r="O100" i="2" l="1"/>
  <c r="K100" i="2"/>
  <c r="L99" i="2"/>
  <c r="M99" i="2" s="1"/>
  <c r="N100" i="2" s="1"/>
  <c r="K101" i="2" l="1"/>
  <c r="L100" i="2"/>
  <c r="M100" i="2" s="1"/>
  <c r="N101" i="2" s="1"/>
  <c r="O101" i="2"/>
  <c r="O102" i="2" l="1"/>
  <c r="K102" i="2"/>
  <c r="L101" i="2"/>
  <c r="M101" i="2" s="1"/>
  <c r="N102" i="2" s="1"/>
  <c r="O103" i="2" l="1"/>
  <c r="K103" i="2"/>
  <c r="L102" i="2"/>
  <c r="M102" i="2" s="1"/>
  <c r="N103" i="2" s="1"/>
  <c r="K104" i="2" l="1"/>
  <c r="L103" i="2"/>
  <c r="M103" i="2" s="1"/>
  <c r="N104" i="2" s="1"/>
  <c r="O104" i="2"/>
  <c r="O105" i="2" l="1"/>
  <c r="K105" i="2"/>
  <c r="L104" i="2"/>
  <c r="M104" i="2" s="1"/>
  <c r="N105" i="2" s="1"/>
  <c r="O106" i="2" l="1"/>
  <c r="K106" i="2"/>
  <c r="L105" i="2"/>
  <c r="M105" i="2" s="1"/>
  <c r="N106" i="2" s="1"/>
  <c r="K107" i="2" l="1"/>
  <c r="L106" i="2"/>
  <c r="M106" i="2" s="1"/>
  <c r="N107" i="2" s="1"/>
  <c r="O107" i="2"/>
  <c r="K108" i="2" l="1"/>
  <c r="L107" i="2"/>
  <c r="M107" i="2" s="1"/>
  <c r="N108" i="2" s="1"/>
  <c r="O108" i="2"/>
  <c r="O109" i="2" l="1"/>
  <c r="K109" i="2"/>
  <c r="L108" i="2"/>
  <c r="M108" i="2" s="1"/>
  <c r="N109" i="2" s="1"/>
  <c r="K110" i="2" l="1"/>
  <c r="L109" i="2"/>
  <c r="M109" i="2" s="1"/>
  <c r="N110" i="2" s="1"/>
  <c r="O110" i="2"/>
  <c r="O111" i="2" l="1"/>
  <c r="K111" i="2"/>
  <c r="L110" i="2"/>
  <c r="M110" i="2" s="1"/>
  <c r="N111" i="2" s="1"/>
  <c r="K112" i="2" l="1"/>
  <c r="L111" i="2"/>
  <c r="M111" i="2" s="1"/>
  <c r="N112" i="2" s="1"/>
  <c r="O112" i="2"/>
  <c r="K113" i="2" l="1"/>
  <c r="L112" i="2"/>
  <c r="M112" i="2" s="1"/>
  <c r="N113" i="2" s="1"/>
  <c r="O113" i="2"/>
  <c r="O114" i="2" l="1"/>
  <c r="L113" i="2"/>
  <c r="M113" i="2" s="1"/>
  <c r="N114" i="2" s="1"/>
  <c r="K114" i="2"/>
  <c r="K115" i="2" l="1"/>
  <c r="L114" i="2"/>
  <c r="M114" i="2" s="1"/>
  <c r="N115" i="2" s="1"/>
  <c r="O115" i="2"/>
  <c r="O116" i="2" l="1"/>
  <c r="K116" i="2"/>
  <c r="L115" i="2"/>
  <c r="M115" i="2" s="1"/>
  <c r="N116" i="2" s="1"/>
  <c r="K117" i="2" l="1"/>
  <c r="L116" i="2"/>
  <c r="M116" i="2" s="1"/>
  <c r="N117" i="2" s="1"/>
  <c r="O117" i="2"/>
  <c r="O118" i="2" l="1"/>
  <c r="K118" i="2"/>
  <c r="L117" i="2"/>
  <c r="M117" i="2" s="1"/>
  <c r="N118" i="2" s="1"/>
  <c r="K119" i="2" l="1"/>
  <c r="L118" i="2"/>
  <c r="M118" i="2" s="1"/>
  <c r="N119" i="2" s="1"/>
  <c r="O119" i="2"/>
  <c r="K120" i="2" l="1"/>
  <c r="L119" i="2"/>
  <c r="M119" i="2" s="1"/>
  <c r="N120" i="2" s="1"/>
  <c r="O120" i="2"/>
  <c r="O121" i="2" l="1"/>
  <c r="K121" i="2"/>
  <c r="L120" i="2"/>
  <c r="M120" i="2" s="1"/>
  <c r="N121" i="2" s="1"/>
  <c r="O122" i="2" l="1"/>
  <c r="K122" i="2"/>
  <c r="L121" i="2"/>
  <c r="M121" i="2" s="1"/>
  <c r="N122" i="2" s="1"/>
  <c r="K123" i="2" l="1"/>
  <c r="L122" i="2"/>
  <c r="M122" i="2" s="1"/>
  <c r="N123" i="2" s="1"/>
  <c r="O123" i="2"/>
  <c r="O124" i="2" l="1"/>
  <c r="K124" i="2"/>
  <c r="L123" i="2"/>
  <c r="M123" i="2" s="1"/>
  <c r="N124" i="2" s="1"/>
  <c r="K125" i="2" l="1"/>
  <c r="L124" i="2"/>
  <c r="M124" i="2" s="1"/>
  <c r="N125" i="2" s="1"/>
  <c r="O125" i="2"/>
  <c r="O126" i="2" l="1"/>
  <c r="K126" i="2"/>
  <c r="L125" i="2"/>
  <c r="M125" i="2" s="1"/>
  <c r="N126" i="2" s="1"/>
  <c r="K127" i="2" l="1"/>
  <c r="L126" i="2"/>
  <c r="M126" i="2" s="1"/>
  <c r="N127" i="2" s="1"/>
  <c r="O127" i="2"/>
  <c r="O128" i="2" l="1"/>
  <c r="K128" i="2"/>
  <c r="L127" i="2"/>
  <c r="M127" i="2" s="1"/>
  <c r="N128" i="2" s="1"/>
  <c r="K129" i="2" l="1"/>
  <c r="L128" i="2"/>
  <c r="M128" i="2" s="1"/>
  <c r="N129" i="2" s="1"/>
  <c r="O129" i="2"/>
  <c r="O130" i="2" l="1"/>
  <c r="L129" i="2"/>
  <c r="M129" i="2" s="1"/>
  <c r="N130" i="2" s="1"/>
  <c r="K130" i="2"/>
  <c r="K131" i="2" l="1"/>
  <c r="L130" i="2"/>
  <c r="M130" i="2" s="1"/>
  <c r="N131" i="2" s="1"/>
  <c r="O131" i="2"/>
  <c r="K132" i="2" l="1"/>
  <c r="L131" i="2"/>
  <c r="M131" i="2" s="1"/>
  <c r="N132" i="2" s="1"/>
  <c r="O132" i="2"/>
  <c r="O133" i="2" l="1"/>
  <c r="K133" i="2"/>
  <c r="L132" i="2"/>
  <c r="M132" i="2" s="1"/>
  <c r="N133" i="2" s="1"/>
  <c r="K134" i="2" l="1"/>
  <c r="L133" i="2"/>
  <c r="M133" i="2" s="1"/>
  <c r="N134" i="2" s="1"/>
  <c r="O134" i="2"/>
  <c r="K135" i="2" l="1"/>
  <c r="L134" i="2"/>
  <c r="M134" i="2" s="1"/>
  <c r="N135" i="2" s="1"/>
  <c r="O135" i="2"/>
  <c r="O136" i="2" l="1"/>
  <c r="K136" i="2"/>
  <c r="L135" i="2"/>
  <c r="M135" i="2" s="1"/>
  <c r="N136" i="2" s="1"/>
  <c r="K137" i="2" l="1"/>
  <c r="L136" i="2"/>
  <c r="M136" i="2" s="1"/>
  <c r="N137" i="2" s="1"/>
  <c r="O137" i="2"/>
  <c r="O138" i="2" l="1"/>
  <c r="K138" i="2"/>
  <c r="L137" i="2"/>
  <c r="M137" i="2" s="1"/>
  <c r="N138" i="2" s="1"/>
  <c r="K139" i="2" l="1"/>
  <c r="L138" i="2"/>
  <c r="M138" i="2" s="1"/>
  <c r="N139" i="2" s="1"/>
  <c r="O139" i="2"/>
  <c r="K140" i="2" l="1"/>
  <c r="L139" i="2"/>
  <c r="M139" i="2" s="1"/>
  <c r="N140" i="2" s="1"/>
  <c r="O140" i="2"/>
  <c r="L140" i="2" l="1"/>
  <c r="M140" i="2" s="1"/>
  <c r="E16" i="2" l="1"/>
  <c r="F12" i="2" s="1"/>
  <c r="E17" i="2"/>
  <c r="F11" i="2" l="1"/>
  <c r="F17" i="2"/>
  <c r="F13" i="2" s="1"/>
  <c r="G16" i="2" s="1"/>
</calcChain>
</file>

<file path=xl/sharedStrings.xml><?xml version="1.0" encoding="utf-8"?>
<sst xmlns="http://schemas.openxmlformats.org/spreadsheetml/2006/main" count="25" uniqueCount="24">
  <si>
    <t>Tempo(uS)</t>
  </si>
  <si>
    <t>Força(N)</t>
  </si>
  <si>
    <t>Tempo(mS)</t>
  </si>
  <si>
    <t>Massa comb</t>
  </si>
  <si>
    <t>m (kg)</t>
  </si>
  <si>
    <t>a (m/s^2)</t>
  </si>
  <si>
    <t>v(m/s)</t>
  </si>
  <si>
    <t>h (m)</t>
  </si>
  <si>
    <t>Peso</t>
  </si>
  <si>
    <t>Foguete+bico</t>
  </si>
  <si>
    <t>Combustível</t>
  </si>
  <si>
    <t>Aste</t>
  </si>
  <si>
    <t>Tempo Queima(mS)</t>
  </si>
  <si>
    <t>Num amostras</t>
  </si>
  <si>
    <t>Aceleração gravitica(m/s^2)</t>
  </si>
  <si>
    <t>Pico de força(N)</t>
  </si>
  <si>
    <t>Aceleração máxima(m/s^2)</t>
  </si>
  <si>
    <t>Tempo de subida sem queima(s)</t>
  </si>
  <si>
    <t>Tempo de queda(s)</t>
  </si>
  <si>
    <t>Fim de queima</t>
  </si>
  <si>
    <t>Início queda</t>
  </si>
  <si>
    <t>Fim queda</t>
  </si>
  <si>
    <t>Vel(m/s)</t>
  </si>
  <si>
    <t>H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</si>
</sst>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"/>
    <numFmt numFmtId="166" formatCode="0.00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Força</a:t>
            </a:r>
            <a:r>
              <a:rPr lang="en-US" baseline="0"/>
              <a:t> x Tempo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DadosLimpos!$B$1</c:f>
              <c:strCache>
                <c:ptCount val="1"/>
                <c:pt idx="0">
                  <c:v>Força(N)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DadosLimpos!$A$2:$A$191</c:f>
              <c:numCache>
                <c:formatCode>0</c:formatCode>
                <c:ptCount val="190"/>
                <c:pt idx="0">
                  <c:v>0</c:v>
                </c:pt>
                <c:pt idx="1">
                  <c:v>12.055999999999999</c:v>
                </c:pt>
                <c:pt idx="2">
                  <c:v>24.12</c:v>
                </c:pt>
                <c:pt idx="3">
                  <c:v>36.18</c:v>
                </c:pt>
                <c:pt idx="4">
                  <c:v>48.235999999999997</c:v>
                </c:pt>
                <c:pt idx="5">
                  <c:v>60.292000000000002</c:v>
                </c:pt>
                <c:pt idx="6">
                  <c:v>72.355999999999995</c:v>
                </c:pt>
                <c:pt idx="7">
                  <c:v>84.412000000000006</c:v>
                </c:pt>
                <c:pt idx="8">
                  <c:v>96.475999999999999</c:v>
                </c:pt>
                <c:pt idx="9">
                  <c:v>108.532</c:v>
                </c:pt>
                <c:pt idx="10">
                  <c:v>120.584</c:v>
                </c:pt>
                <c:pt idx="11">
                  <c:v>132.648</c:v>
                </c:pt>
                <c:pt idx="12">
                  <c:v>144.708</c:v>
                </c:pt>
                <c:pt idx="13">
                  <c:v>156.768</c:v>
                </c:pt>
                <c:pt idx="14">
                  <c:v>168.82</c:v>
                </c:pt>
                <c:pt idx="15">
                  <c:v>180.88399999999999</c:v>
                </c:pt>
                <c:pt idx="16">
                  <c:v>192.94399999999999</c:v>
                </c:pt>
                <c:pt idx="17">
                  <c:v>205.00399999999999</c:v>
                </c:pt>
                <c:pt idx="18">
                  <c:v>217.06399999999999</c:v>
                </c:pt>
                <c:pt idx="19">
                  <c:v>229.11600000000001</c:v>
                </c:pt>
                <c:pt idx="20">
                  <c:v>241.18</c:v>
                </c:pt>
                <c:pt idx="21">
                  <c:v>253.24</c:v>
                </c:pt>
                <c:pt idx="22">
                  <c:v>265.3</c:v>
                </c:pt>
                <c:pt idx="23">
                  <c:v>277.35199999999998</c:v>
                </c:pt>
                <c:pt idx="24">
                  <c:v>289.416</c:v>
                </c:pt>
                <c:pt idx="25">
                  <c:v>301.476</c:v>
                </c:pt>
                <c:pt idx="26">
                  <c:v>313.53199999999998</c:v>
                </c:pt>
                <c:pt idx="27">
                  <c:v>325.58800000000002</c:v>
                </c:pt>
                <c:pt idx="28">
                  <c:v>337.64400000000001</c:v>
                </c:pt>
                <c:pt idx="29">
                  <c:v>349.71199999999999</c:v>
                </c:pt>
                <c:pt idx="30">
                  <c:v>361.76799999999997</c:v>
                </c:pt>
                <c:pt idx="31">
                  <c:v>373.83199999999999</c:v>
                </c:pt>
                <c:pt idx="32">
                  <c:v>385.88</c:v>
                </c:pt>
                <c:pt idx="33">
                  <c:v>397.94400000000002</c:v>
                </c:pt>
                <c:pt idx="34">
                  <c:v>410.00799999999998</c:v>
                </c:pt>
                <c:pt idx="35">
                  <c:v>422.06400000000002</c:v>
                </c:pt>
                <c:pt idx="36">
                  <c:v>434.12</c:v>
                </c:pt>
                <c:pt idx="37">
                  <c:v>446.17599999999999</c:v>
                </c:pt>
                <c:pt idx="38">
                  <c:v>458.24400000000003</c:v>
                </c:pt>
                <c:pt idx="39">
                  <c:v>470.30399999999997</c:v>
                </c:pt>
                <c:pt idx="40">
                  <c:v>482.36</c:v>
                </c:pt>
                <c:pt idx="41">
                  <c:v>494.416</c:v>
                </c:pt>
                <c:pt idx="42">
                  <c:v>506.48</c:v>
                </c:pt>
                <c:pt idx="43">
                  <c:v>518.54399999999998</c:v>
                </c:pt>
                <c:pt idx="44">
                  <c:v>530.6</c:v>
                </c:pt>
                <c:pt idx="45">
                  <c:v>542.65599999999995</c:v>
                </c:pt>
                <c:pt idx="46">
                  <c:v>554.72</c:v>
                </c:pt>
                <c:pt idx="47">
                  <c:v>566.78399999999999</c:v>
                </c:pt>
                <c:pt idx="48">
                  <c:v>578.84</c:v>
                </c:pt>
                <c:pt idx="49">
                  <c:v>590.9</c:v>
                </c:pt>
                <c:pt idx="50">
                  <c:v>602.952</c:v>
                </c:pt>
                <c:pt idx="51">
                  <c:v>615.01599999999996</c:v>
                </c:pt>
                <c:pt idx="52">
                  <c:v>627.07600000000002</c:v>
                </c:pt>
                <c:pt idx="53">
                  <c:v>639.13599999999997</c:v>
                </c:pt>
                <c:pt idx="54">
                  <c:v>651.18799999999999</c:v>
                </c:pt>
                <c:pt idx="55">
                  <c:v>663.25199999999995</c:v>
                </c:pt>
                <c:pt idx="56">
                  <c:v>675.30399999999997</c:v>
                </c:pt>
                <c:pt idx="57">
                  <c:v>691.29600000000005</c:v>
                </c:pt>
                <c:pt idx="58">
                  <c:v>699.42</c:v>
                </c:pt>
                <c:pt idx="59">
                  <c:v>711.47199999999998</c:v>
                </c:pt>
                <c:pt idx="60">
                  <c:v>723.53599999999994</c:v>
                </c:pt>
                <c:pt idx="61">
                  <c:v>735.596</c:v>
                </c:pt>
                <c:pt idx="62">
                  <c:v>747.65599999999995</c:v>
                </c:pt>
                <c:pt idx="63">
                  <c:v>759.71199999999999</c:v>
                </c:pt>
                <c:pt idx="64">
                  <c:v>771.77599999999995</c:v>
                </c:pt>
                <c:pt idx="65">
                  <c:v>783.83600000000001</c:v>
                </c:pt>
                <c:pt idx="66">
                  <c:v>795.89200000000005</c:v>
                </c:pt>
                <c:pt idx="67">
                  <c:v>807.952</c:v>
                </c:pt>
                <c:pt idx="68">
                  <c:v>820</c:v>
                </c:pt>
                <c:pt idx="69">
                  <c:v>832.06399999999996</c:v>
                </c:pt>
                <c:pt idx="70">
                  <c:v>844.12800000000004</c:v>
                </c:pt>
                <c:pt idx="71">
                  <c:v>856.18399999999997</c:v>
                </c:pt>
                <c:pt idx="72">
                  <c:v>868.23599999999999</c:v>
                </c:pt>
                <c:pt idx="73">
                  <c:v>880.30399999999997</c:v>
                </c:pt>
                <c:pt idx="74">
                  <c:v>892.36400000000003</c:v>
                </c:pt>
                <c:pt idx="75">
                  <c:v>904.42</c:v>
                </c:pt>
                <c:pt idx="76">
                  <c:v>916.476</c:v>
                </c:pt>
                <c:pt idx="77">
                  <c:v>928.52800000000002</c:v>
                </c:pt>
                <c:pt idx="78">
                  <c:v>940.59199999999998</c:v>
                </c:pt>
                <c:pt idx="79">
                  <c:v>952.65200000000004</c:v>
                </c:pt>
                <c:pt idx="80">
                  <c:v>964.70799999999997</c:v>
                </c:pt>
                <c:pt idx="81">
                  <c:v>976.76400000000001</c:v>
                </c:pt>
                <c:pt idx="82">
                  <c:v>988.82799999999997</c:v>
                </c:pt>
                <c:pt idx="83">
                  <c:v>1000.888</c:v>
                </c:pt>
                <c:pt idx="84">
                  <c:v>1012.948</c:v>
                </c:pt>
                <c:pt idx="85">
                  <c:v>1025</c:v>
                </c:pt>
                <c:pt idx="86">
                  <c:v>1037.056</c:v>
                </c:pt>
                <c:pt idx="87">
                  <c:v>1053.0719999999999</c:v>
                </c:pt>
                <c:pt idx="88">
                  <c:v>1061.18</c:v>
                </c:pt>
                <c:pt idx="89">
                  <c:v>1073.2360000000001</c:v>
                </c:pt>
                <c:pt idx="90">
                  <c:v>1085.288</c:v>
                </c:pt>
                <c:pt idx="91">
                  <c:v>1097.356</c:v>
                </c:pt>
                <c:pt idx="92">
                  <c:v>1109.4159999999999</c:v>
                </c:pt>
                <c:pt idx="93">
                  <c:v>1121.472</c:v>
                </c:pt>
                <c:pt idx="94">
                  <c:v>1133.5239999999999</c:v>
                </c:pt>
                <c:pt idx="95">
                  <c:v>1145.5840000000001</c:v>
                </c:pt>
                <c:pt idx="96">
                  <c:v>1157.652</c:v>
                </c:pt>
                <c:pt idx="97">
                  <c:v>1169.704</c:v>
                </c:pt>
                <c:pt idx="98">
                  <c:v>1181.7639999999999</c:v>
                </c:pt>
                <c:pt idx="99">
                  <c:v>1193.816</c:v>
                </c:pt>
                <c:pt idx="100">
                  <c:v>1205.8800000000001</c:v>
                </c:pt>
                <c:pt idx="101">
                  <c:v>1217.94</c:v>
                </c:pt>
                <c:pt idx="102">
                  <c:v>1230</c:v>
                </c:pt>
                <c:pt idx="103">
                  <c:v>1242.0519999999999</c:v>
                </c:pt>
                <c:pt idx="104">
                  <c:v>1254.1120000000001</c:v>
                </c:pt>
                <c:pt idx="105">
                  <c:v>1266.172</c:v>
                </c:pt>
                <c:pt idx="106">
                  <c:v>1278.232</c:v>
                </c:pt>
                <c:pt idx="107">
                  <c:v>1290.2919999999999</c:v>
                </c:pt>
                <c:pt idx="108">
                  <c:v>1302.3440000000001</c:v>
                </c:pt>
                <c:pt idx="109">
                  <c:v>1314.4079999999999</c:v>
                </c:pt>
                <c:pt idx="110">
                  <c:v>1326.4639999999999</c:v>
                </c:pt>
                <c:pt idx="111">
                  <c:v>1338.52</c:v>
                </c:pt>
                <c:pt idx="112">
                  <c:v>1350.576</c:v>
                </c:pt>
                <c:pt idx="113">
                  <c:v>1362.636</c:v>
                </c:pt>
                <c:pt idx="114">
                  <c:v>1374.7</c:v>
                </c:pt>
                <c:pt idx="115">
                  <c:v>1386.76</c:v>
                </c:pt>
                <c:pt idx="116">
                  <c:v>1398.816</c:v>
                </c:pt>
                <c:pt idx="117">
                  <c:v>1414.82</c:v>
                </c:pt>
                <c:pt idx="118">
                  <c:v>1422.932</c:v>
                </c:pt>
                <c:pt idx="119">
                  <c:v>1434.9880000000001</c:v>
                </c:pt>
                <c:pt idx="120">
                  <c:v>1447.048</c:v>
                </c:pt>
                <c:pt idx="121">
                  <c:v>1459.1</c:v>
                </c:pt>
                <c:pt idx="122">
                  <c:v>1471.164</c:v>
                </c:pt>
                <c:pt idx="123">
                  <c:v>1483.2239999999999</c:v>
                </c:pt>
                <c:pt idx="124">
                  <c:v>1495.2840000000001</c:v>
                </c:pt>
                <c:pt idx="125">
                  <c:v>1507.34</c:v>
                </c:pt>
                <c:pt idx="126">
                  <c:v>1519.3920000000001</c:v>
                </c:pt>
                <c:pt idx="127">
                  <c:v>1531.4559999999999</c:v>
                </c:pt>
                <c:pt idx="128">
                  <c:v>1543.5160000000001</c:v>
                </c:pt>
                <c:pt idx="129">
                  <c:v>1555.5719999999999</c:v>
                </c:pt>
                <c:pt idx="130">
                  <c:v>1567.6279999999999</c:v>
                </c:pt>
                <c:pt idx="131">
                  <c:v>1579.692</c:v>
                </c:pt>
                <c:pt idx="132">
                  <c:v>1591.748</c:v>
                </c:pt>
                <c:pt idx="133">
                  <c:v>1603.808</c:v>
                </c:pt>
                <c:pt idx="134">
                  <c:v>1615.8679999999999</c:v>
                </c:pt>
                <c:pt idx="135">
                  <c:v>1627.92</c:v>
                </c:pt>
                <c:pt idx="136">
                  <c:v>1639.9839999999999</c:v>
                </c:pt>
                <c:pt idx="137">
                  <c:v>1652.0440000000001</c:v>
                </c:pt>
                <c:pt idx="138">
                  <c:v>1664.104</c:v>
                </c:pt>
              </c:numCache>
            </c:numRef>
          </c:xVal>
          <c:yVal>
            <c:numRef>
              <c:f>DadosLimpos!$B$2:$B$191</c:f>
              <c:numCache>
                <c:formatCode>0.00</c:formatCode>
                <c:ptCount val="1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0.22299101620634079</c:v>
                </c:pt>
                <c:pt idx="40">
                  <c:v>0.23803533460941839</c:v>
                </c:pt>
                <c:pt idx="41">
                  <c:v>0.24967032525925259</c:v>
                </c:pt>
                <c:pt idx="42">
                  <c:v>0.26110218707145172</c:v>
                </c:pt>
                <c:pt idx="43">
                  <c:v>0.27920092408530939</c:v>
                </c:pt>
                <c:pt idx="44">
                  <c:v>0.29904732948993512</c:v>
                </c:pt>
                <c:pt idx="45">
                  <c:v>0.38531610200558009</c:v>
                </c:pt>
                <c:pt idx="46">
                  <c:v>1.2294215814055449</c:v>
                </c:pt>
                <c:pt idx="47">
                  <c:v>8.3843166738160271</c:v>
                </c:pt>
                <c:pt idx="48">
                  <c:v>9</c:v>
                </c:pt>
                <c:pt idx="49">
                  <c:v>10</c:v>
                </c:pt>
                <c:pt idx="50">
                  <c:v>12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14.910355064760401</c:v>
                </c:pt>
                <c:pt idx="55">
                  <c:v>14.93606468351156</c:v>
                </c:pt>
                <c:pt idx="56">
                  <c:v>15.746649190079101</c:v>
                </c:pt>
                <c:pt idx="57">
                  <c:v>16.752366245337601</c:v>
                </c:pt>
                <c:pt idx="58">
                  <c:v>17.721164497553129</c:v>
                </c:pt>
                <c:pt idx="59">
                  <c:v>18.945529095589201</c:v>
                </c:pt>
                <c:pt idx="60">
                  <c:v>19.805448617727581</c:v>
                </c:pt>
                <c:pt idx="61">
                  <c:v>20.523774935898761</c:v>
                </c:pt>
                <c:pt idx="62">
                  <c:v>21.458806233394721</c:v>
                </c:pt>
                <c:pt idx="63">
                  <c:v>22.226273226205951</c:v>
                </c:pt>
                <c:pt idx="64">
                  <c:v>22.78670675865693</c:v>
                </c:pt>
                <c:pt idx="65">
                  <c:v>23.663478715330001</c:v>
                </c:pt>
                <c:pt idx="66">
                  <c:v>24.508587641293609</c:v>
                </c:pt>
                <c:pt idx="67">
                  <c:v>24.63545588417983</c:v>
                </c:pt>
                <c:pt idx="68">
                  <c:v>25.087359053909928</c:v>
                </c:pt>
                <c:pt idx="69">
                  <c:v>25.866561054144771</c:v>
                </c:pt>
                <c:pt idx="70">
                  <c:v>26.390420960384059</c:v>
                </c:pt>
                <c:pt idx="71">
                  <c:v>26.83447212379853</c:v>
                </c:pt>
                <c:pt idx="72">
                  <c:v>27.23195308222687</c:v>
                </c:pt>
                <c:pt idx="73">
                  <c:v>27.73775410791875</c:v>
                </c:pt>
                <c:pt idx="74">
                  <c:v>28.145453889367769</c:v>
                </c:pt>
                <c:pt idx="75">
                  <c:v>28.583643450064422</c:v>
                </c:pt>
                <c:pt idx="76">
                  <c:v>28.791675135119949</c:v>
                </c:pt>
                <c:pt idx="77">
                  <c:v>28.949309568698151</c:v>
                </c:pt>
                <c:pt idx="78">
                  <c:v>29.332695255725429</c:v>
                </c:pt>
                <c:pt idx="79">
                  <c:v>29.592740966122818</c:v>
                </c:pt>
                <c:pt idx="80">
                  <c:v>29.895842579838881</c:v>
                </c:pt>
                <c:pt idx="81">
                  <c:v>30.363042911233109</c:v>
                </c:pt>
                <c:pt idx="82">
                  <c:v>30.736723365804689</c:v>
                </c:pt>
                <c:pt idx="83">
                  <c:v>31.052310368561319</c:v>
                </c:pt>
                <c:pt idx="84">
                  <c:v>31.31067385869844</c:v>
                </c:pt>
                <c:pt idx="85">
                  <c:v>31.373575123883331</c:v>
                </c:pt>
                <c:pt idx="86">
                  <c:v>31.61321480884309</c:v>
                </c:pt>
                <c:pt idx="87">
                  <c:v>32.088746008443202</c:v>
                </c:pt>
                <c:pt idx="88">
                  <c:v>32.368988471453022</c:v>
                </c:pt>
                <c:pt idx="89">
                  <c:v>32.513553288569277</c:v>
                </c:pt>
                <c:pt idx="90">
                  <c:v>32.643758412048037</c:v>
                </c:pt>
                <c:pt idx="91">
                  <c:v>32.872896705160493</c:v>
                </c:pt>
                <c:pt idx="92">
                  <c:v>33.252019352873212</c:v>
                </c:pt>
                <c:pt idx="93">
                  <c:v>33.5709682444934</c:v>
                </c:pt>
                <c:pt idx="94">
                  <c:v>33.637000876330738</c:v>
                </c:pt>
                <c:pt idx="95">
                  <c:v>34.202561534491423</c:v>
                </c:pt>
                <c:pt idx="96">
                  <c:v>34.135142063353101</c:v>
                </c:pt>
                <c:pt idx="97">
                  <c:v>34.345852755946602</c:v>
                </c:pt>
                <c:pt idx="98">
                  <c:v>35.02597766949458</c:v>
                </c:pt>
                <c:pt idx="99">
                  <c:v>35.297237892740434</c:v>
                </c:pt>
                <c:pt idx="100">
                  <c:v>35.569015127322849</c:v>
                </c:pt>
                <c:pt idx="101">
                  <c:v>35.857130150570157</c:v>
                </c:pt>
                <c:pt idx="102">
                  <c:v>36.119411714074182</c:v>
                </c:pt>
                <c:pt idx="103">
                  <c:v>36.473470215351469</c:v>
                </c:pt>
                <c:pt idx="104">
                  <c:v>36.469361152478093</c:v>
                </c:pt>
                <c:pt idx="105">
                  <c:v>36.476066879252222</c:v>
                </c:pt>
                <c:pt idx="106">
                  <c:v>36.401970149116238</c:v>
                </c:pt>
                <c:pt idx="107">
                  <c:v>36.477473879810603</c:v>
                </c:pt>
                <c:pt idx="108">
                  <c:v>35.974680616163447</c:v>
                </c:pt>
                <c:pt idx="109">
                  <c:v>35.85975469606781</c:v>
                </c:pt>
                <c:pt idx="110">
                  <c:v>35.611242451726262</c:v>
                </c:pt>
                <c:pt idx="111">
                  <c:v>35.682068666933503</c:v>
                </c:pt>
                <c:pt idx="112">
                  <c:v>35.064402315318333</c:v>
                </c:pt>
                <c:pt idx="113">
                  <c:v>34.065722596286463</c:v>
                </c:pt>
                <c:pt idx="114">
                  <c:v>32.859138236745643</c:v>
                </c:pt>
                <c:pt idx="115">
                  <c:v>31.861058190966229</c:v>
                </c:pt>
                <c:pt idx="116">
                  <c:v>30.93160344310607</c:v>
                </c:pt>
                <c:pt idx="117">
                  <c:v>30.145032944467061</c:v>
                </c:pt>
                <c:pt idx="118">
                  <c:v>29.260671605934551</c:v>
                </c:pt>
                <c:pt idx="119">
                  <c:v>28.087599104582271</c:v>
                </c:pt>
                <c:pt idx="120">
                  <c:v>26.487272949205771</c:v>
                </c:pt>
                <c:pt idx="121">
                  <c:v>24.661391492973681</c:v>
                </c:pt>
                <c:pt idx="122">
                  <c:v>21.99399879229318</c:v>
                </c:pt>
                <c:pt idx="123">
                  <c:v>18.70266762583157</c:v>
                </c:pt>
                <c:pt idx="124">
                  <c:v>15.38394893591928</c:v>
                </c:pt>
                <c:pt idx="125">
                  <c:v>12.13304950144726</c:v>
                </c:pt>
                <c:pt idx="126">
                  <c:v>8.9716886861036844</c:v>
                </c:pt>
                <c:pt idx="127">
                  <c:v>6.43187342531819</c:v>
                </c:pt>
                <c:pt idx="128">
                  <c:v>4.5755576244962199</c:v>
                </c:pt>
                <c:pt idx="129">
                  <c:v>3.460910521407476</c:v>
                </c:pt>
                <c:pt idx="130">
                  <c:v>2.9626378889984442</c:v>
                </c:pt>
                <c:pt idx="131">
                  <c:v>2.8169230843517048</c:v>
                </c:pt>
                <c:pt idx="132">
                  <c:v>2.8372537512470428</c:v>
                </c:pt>
                <c:pt idx="133">
                  <c:v>1</c:v>
                </c:pt>
                <c:pt idx="134">
                  <c:v>1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8B6-4EC1-91DE-3B598C1E1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680200"/>
        <c:axId val="507680528"/>
      </c:scatterChart>
      <c:valAx>
        <c:axId val="507680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Tempo(mS)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07680528"/>
        <c:crosses val="autoZero"/>
        <c:crossBetween val="midCat"/>
      </c:valAx>
      <c:valAx>
        <c:axId val="50768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Força(N)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07680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4762</xdr:rowOff>
    </xdr:from>
    <xdr:to>
      <xdr:col>7</xdr:col>
      <xdr:colOff>295275</xdr:colOff>
      <xdr:row>32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2437491-97FE-44A2-B59B-33B58947BA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946"/>
  <sheetViews>
    <sheetView tabSelected="1" workbookViewId="0">
      <selection activeCell="G4" sqref="G4"/>
    </sheetView>
  </sheetViews>
  <sheetFormatPr defaultRowHeight="15" x14ac:dyDescent="0.25"/>
  <sheetData>
    <row r="1" spans="2:3" x14ac:dyDescent="0.25">
      <c r="B1" s="1" t="s">
        <v>0</v>
      </c>
      <c r="C1" s="1" t="s">
        <v>1</v>
      </c>
    </row>
    <row r="2" spans="2:3" x14ac:dyDescent="0.25">
      <c r="B2" s="2">
        <v>4</v>
      </c>
      <c r="C2" s="2">
        <v>2.8801260009555241E-2</v>
      </c>
    </row>
    <row r="3" spans="2:3" x14ac:dyDescent="0.25">
      <c r="B3" s="2">
        <v>151568</v>
      </c>
      <c r="C3" s="2">
        <v>3.104165927960725E-2</v>
      </c>
    </row>
    <row r="4" spans="2:3" x14ac:dyDescent="0.25">
      <c r="B4" s="2">
        <v>153820</v>
      </c>
      <c r="C4" s="2">
        <v>3.7135212625224671E-2</v>
      </c>
    </row>
    <row r="5" spans="2:3" x14ac:dyDescent="0.25">
      <c r="B5" s="2">
        <v>165876</v>
      </c>
      <c r="C5" s="2">
        <v>2.3552241548812389E-2</v>
      </c>
    </row>
    <row r="6" spans="2:3" x14ac:dyDescent="0.25">
      <c r="B6" s="2">
        <v>177936</v>
      </c>
      <c r="C6" s="2">
        <v>3.0761582644644851E-2</v>
      </c>
    </row>
    <row r="7" spans="2:3" x14ac:dyDescent="0.25">
      <c r="B7" s="2">
        <v>189988</v>
      </c>
      <c r="C7" s="2">
        <v>1.4809866929876811E-2</v>
      </c>
    </row>
    <row r="8" spans="2:3" x14ac:dyDescent="0.25">
      <c r="B8" s="2">
        <v>202056</v>
      </c>
      <c r="C8" s="2">
        <v>2.033417580621542E-2</v>
      </c>
    </row>
    <row r="9" spans="2:3" x14ac:dyDescent="0.25">
      <c r="B9" s="2">
        <v>214112</v>
      </c>
      <c r="C9" s="2">
        <v>2.285257578491259E-2</v>
      </c>
    </row>
    <row r="10" spans="2:3" x14ac:dyDescent="0.25">
      <c r="B10" s="2">
        <v>226172</v>
      </c>
      <c r="C10" s="2">
        <v>2.0823816030392961E-2</v>
      </c>
    </row>
    <row r="11" spans="2:3" x14ac:dyDescent="0.25">
      <c r="B11" s="2">
        <v>238232</v>
      </c>
      <c r="C11" s="2">
        <v>2.6631339582156612E-2</v>
      </c>
    </row>
    <row r="12" spans="2:3" x14ac:dyDescent="0.25">
      <c r="B12" s="2">
        <v>250284</v>
      </c>
      <c r="C12" s="2">
        <v>2.4391903675319931E-2</v>
      </c>
    </row>
    <row r="13" spans="2:3" x14ac:dyDescent="0.25">
      <c r="B13" s="2">
        <v>262348</v>
      </c>
      <c r="C13" s="2">
        <v>2.908128318447329E-2</v>
      </c>
    </row>
    <row r="14" spans="2:3" x14ac:dyDescent="0.25">
      <c r="B14" s="2">
        <v>274404</v>
      </c>
      <c r="C14" s="2">
        <v>2.6631339582156612E-2</v>
      </c>
    </row>
    <row r="15" spans="2:3" x14ac:dyDescent="0.25">
      <c r="B15" s="2">
        <v>286464</v>
      </c>
      <c r="C15" s="2">
        <v>3.1391765806791018E-2</v>
      </c>
    </row>
    <row r="16" spans="2:3" x14ac:dyDescent="0.25">
      <c r="B16" s="2">
        <v>298516</v>
      </c>
      <c r="C16" s="2">
        <v>3.5103627670124177E-2</v>
      </c>
    </row>
    <row r="17" spans="2:3" x14ac:dyDescent="0.25">
      <c r="B17" s="2">
        <v>310584</v>
      </c>
      <c r="C17" s="2">
        <v>2.4881738415822072E-2</v>
      </c>
    </row>
    <row r="18" spans="2:3" x14ac:dyDescent="0.25">
      <c r="B18" s="2">
        <v>322640</v>
      </c>
      <c r="C18" s="2">
        <v>2.9011276674411751E-2</v>
      </c>
    </row>
    <row r="19" spans="2:3" x14ac:dyDescent="0.25">
      <c r="B19" s="2">
        <v>334704</v>
      </c>
      <c r="C19" s="2">
        <v>2.425195520008333E-2</v>
      </c>
    </row>
    <row r="20" spans="2:3" x14ac:dyDescent="0.25">
      <c r="B20" s="2">
        <v>346764</v>
      </c>
      <c r="C20" s="2">
        <v>2.313243634289542E-2</v>
      </c>
    </row>
    <row r="21" spans="2:3" x14ac:dyDescent="0.25">
      <c r="B21" s="2">
        <v>358816</v>
      </c>
      <c r="C21" s="2">
        <v>2.4951716721656619E-2</v>
      </c>
    </row>
    <row r="22" spans="2:3" x14ac:dyDescent="0.25">
      <c r="B22" s="2">
        <v>370876</v>
      </c>
      <c r="C22" s="2">
        <v>2.6001448723504701E-2</v>
      </c>
    </row>
    <row r="23" spans="2:3" x14ac:dyDescent="0.25">
      <c r="B23" s="2">
        <v>382936</v>
      </c>
      <c r="C23" s="2">
        <v>3.0831601087751941E-2</v>
      </c>
    </row>
    <row r="24" spans="2:3" x14ac:dyDescent="0.25">
      <c r="B24" s="2">
        <v>394996</v>
      </c>
      <c r="C24" s="2">
        <v>2.8731255409769261E-2</v>
      </c>
    </row>
    <row r="25" spans="2:3" x14ac:dyDescent="0.25">
      <c r="B25" s="2">
        <v>407048</v>
      </c>
      <c r="C25" s="2">
        <v>3.0061424457841251E-2</v>
      </c>
    </row>
    <row r="26" spans="2:3" x14ac:dyDescent="0.25">
      <c r="B26" s="2">
        <v>419112</v>
      </c>
      <c r="C26" s="2">
        <v>2.7401258779450811E-2</v>
      </c>
    </row>
    <row r="27" spans="2:3" x14ac:dyDescent="0.25">
      <c r="B27" s="2">
        <v>431172</v>
      </c>
      <c r="C27" s="2">
        <v>3.1461788543188263E-2</v>
      </c>
    </row>
    <row r="28" spans="2:3" x14ac:dyDescent="0.25">
      <c r="B28" s="2">
        <v>443228</v>
      </c>
      <c r="C28" s="2">
        <v>2.320240267987415E-2</v>
      </c>
    </row>
    <row r="29" spans="2:3" x14ac:dyDescent="0.25">
      <c r="B29" s="2">
        <v>455292</v>
      </c>
      <c r="C29" s="2">
        <v>2.677132058831402E-2</v>
      </c>
    </row>
    <row r="30" spans="2:3" x14ac:dyDescent="0.25">
      <c r="B30" s="2">
        <v>467344</v>
      </c>
      <c r="C30" s="2">
        <v>2.4461878630950101E-2</v>
      </c>
    </row>
    <row r="31" spans="2:3" x14ac:dyDescent="0.25">
      <c r="B31" s="2">
        <v>479408</v>
      </c>
      <c r="C31" s="2">
        <v>1.879545956881911E-2</v>
      </c>
    </row>
    <row r="32" spans="2:3" x14ac:dyDescent="0.25">
      <c r="B32" s="2">
        <v>491468</v>
      </c>
      <c r="C32" s="2">
        <v>2.4671806369683261E-2</v>
      </c>
    </row>
    <row r="33" spans="2:3" x14ac:dyDescent="0.25">
      <c r="B33" s="2">
        <v>503528</v>
      </c>
      <c r="C33" s="2">
        <v>1.9215086417705821E-2</v>
      </c>
    </row>
    <row r="34" spans="2:3" x14ac:dyDescent="0.25">
      <c r="B34" s="2">
        <v>515584</v>
      </c>
      <c r="C34" s="2">
        <v>2.8451241786910681E-2</v>
      </c>
    </row>
    <row r="35" spans="2:3" x14ac:dyDescent="0.25">
      <c r="B35" s="2">
        <v>527644</v>
      </c>
      <c r="C35" s="2">
        <v>2.7121281469963971E-2</v>
      </c>
    </row>
    <row r="36" spans="2:3" x14ac:dyDescent="0.25">
      <c r="B36" s="2">
        <v>539704</v>
      </c>
      <c r="C36" s="2">
        <v>2.313243634289542E-2</v>
      </c>
    </row>
    <row r="37" spans="2:3" x14ac:dyDescent="0.25">
      <c r="B37" s="2">
        <v>551760</v>
      </c>
      <c r="C37" s="2">
        <v>2.1733210211019149E-2</v>
      </c>
    </row>
    <row r="38" spans="2:3" x14ac:dyDescent="0.25">
      <c r="B38" s="2">
        <v>563820</v>
      </c>
      <c r="C38" s="2">
        <v>2.229287766417256E-2</v>
      </c>
    </row>
    <row r="39" spans="2:3" x14ac:dyDescent="0.25">
      <c r="B39" s="2">
        <v>575872</v>
      </c>
      <c r="C39" s="2">
        <v>2.52316347301479E-2</v>
      </c>
    </row>
    <row r="40" spans="2:3" x14ac:dyDescent="0.25">
      <c r="B40" s="2">
        <v>587940</v>
      </c>
      <c r="C40" s="2">
        <v>2.313243634289542E-2</v>
      </c>
    </row>
    <row r="41" spans="2:3" x14ac:dyDescent="0.25">
      <c r="B41" s="2">
        <v>600000</v>
      </c>
      <c r="C41" s="2">
        <v>3.1671859613994338E-2</v>
      </c>
    </row>
    <row r="42" spans="2:3" x14ac:dyDescent="0.25">
      <c r="B42" s="2">
        <v>612056</v>
      </c>
      <c r="C42" s="2">
        <v>3.5944234978988791E-2</v>
      </c>
    </row>
    <row r="43" spans="2:3" x14ac:dyDescent="0.25">
      <c r="B43" s="2">
        <v>624108</v>
      </c>
      <c r="C43" s="2">
        <v>2.0753865988183112E-2</v>
      </c>
    </row>
    <row r="44" spans="2:3" x14ac:dyDescent="0.25">
      <c r="B44" s="2">
        <v>636176</v>
      </c>
      <c r="C44" s="2">
        <v>2.383212126379216E-2</v>
      </c>
    </row>
    <row r="45" spans="2:3" x14ac:dyDescent="0.25">
      <c r="B45" s="2">
        <v>648236</v>
      </c>
      <c r="C45" s="2">
        <v>3.811612094780855E-2</v>
      </c>
    </row>
    <row r="46" spans="2:3" x14ac:dyDescent="0.25">
      <c r="B46" s="2">
        <v>660292</v>
      </c>
      <c r="C46" s="2">
        <v>2.285257578491259E-2</v>
      </c>
    </row>
    <row r="47" spans="2:3" x14ac:dyDescent="0.25">
      <c r="B47" s="2">
        <v>672344</v>
      </c>
      <c r="C47" s="2">
        <v>1.397099382741668E-2</v>
      </c>
    </row>
    <row r="48" spans="2:3" x14ac:dyDescent="0.25">
      <c r="B48" s="2">
        <v>684404</v>
      </c>
      <c r="C48" s="2">
        <v>2.6071434683809819E-2</v>
      </c>
    </row>
    <row r="49" spans="2:3" x14ac:dyDescent="0.25">
      <c r="B49" s="2">
        <v>696468</v>
      </c>
      <c r="C49" s="2">
        <v>2.2502760866061879E-2</v>
      </c>
    </row>
    <row r="50" spans="2:3" x14ac:dyDescent="0.25">
      <c r="B50" s="2">
        <v>708532</v>
      </c>
      <c r="C50" s="2">
        <v>2.4811760588536961E-2</v>
      </c>
    </row>
    <row r="51" spans="2:3" x14ac:dyDescent="0.25">
      <c r="B51" s="2">
        <v>720588</v>
      </c>
      <c r="C51" s="2">
        <v>2.6631339582156612E-2</v>
      </c>
    </row>
    <row r="52" spans="2:3" x14ac:dyDescent="0.25">
      <c r="B52" s="2">
        <v>732640</v>
      </c>
      <c r="C52" s="2">
        <v>2.5091674768905781E-2</v>
      </c>
    </row>
    <row r="53" spans="2:3" x14ac:dyDescent="0.25">
      <c r="B53" s="2">
        <v>744708</v>
      </c>
      <c r="C53" s="2">
        <v>2.7121281469963971E-2</v>
      </c>
    </row>
    <row r="54" spans="2:3" x14ac:dyDescent="0.25">
      <c r="B54" s="2">
        <v>756768</v>
      </c>
      <c r="C54" s="2">
        <v>2.9571342124685689E-2</v>
      </c>
    </row>
    <row r="55" spans="2:3" x14ac:dyDescent="0.25">
      <c r="B55" s="2">
        <v>768828</v>
      </c>
      <c r="C55" s="2">
        <v>3.4193047113198399E-2</v>
      </c>
    </row>
    <row r="56" spans="2:3" x14ac:dyDescent="0.25">
      <c r="B56" s="2">
        <v>780884</v>
      </c>
      <c r="C56" s="2">
        <v>3.2021987603030821E-2</v>
      </c>
    </row>
    <row r="57" spans="2:3" x14ac:dyDescent="0.25">
      <c r="B57" s="2">
        <v>792940</v>
      </c>
      <c r="C57" s="2">
        <v>3.0201452277445199E-2</v>
      </c>
    </row>
    <row r="58" spans="2:3" x14ac:dyDescent="0.25">
      <c r="B58" s="2">
        <v>805004</v>
      </c>
      <c r="C58" s="2">
        <v>2.6491360488491059E-2</v>
      </c>
    </row>
    <row r="59" spans="2:3" x14ac:dyDescent="0.25">
      <c r="B59" s="2">
        <v>817068</v>
      </c>
      <c r="C59" s="2">
        <v>1.5439067213824721E-2</v>
      </c>
    </row>
    <row r="60" spans="2:3" x14ac:dyDescent="0.25">
      <c r="B60" s="2">
        <v>829128</v>
      </c>
      <c r="C60" s="2">
        <v>2.1523342824358471E-2</v>
      </c>
    </row>
    <row r="61" spans="2:3" x14ac:dyDescent="0.25">
      <c r="B61" s="2">
        <v>841176</v>
      </c>
      <c r="C61" s="2">
        <v>2.3762150616796401E-2</v>
      </c>
    </row>
    <row r="62" spans="2:3" x14ac:dyDescent="0.25">
      <c r="B62" s="2">
        <v>853244</v>
      </c>
      <c r="C62" s="2">
        <v>2.1453387987519969E-2</v>
      </c>
    </row>
    <row r="63" spans="2:3" x14ac:dyDescent="0.25">
      <c r="B63" s="2">
        <v>865304</v>
      </c>
      <c r="C63" s="2">
        <v>2.0124337190402089E-2</v>
      </c>
    </row>
    <row r="64" spans="2:3" x14ac:dyDescent="0.25">
      <c r="B64" s="2">
        <v>877364</v>
      </c>
      <c r="C64" s="2">
        <v>2.1453387987519969E-2</v>
      </c>
    </row>
    <row r="65" spans="2:3" x14ac:dyDescent="0.25">
      <c r="B65" s="2">
        <v>889416</v>
      </c>
      <c r="C65" s="2">
        <v>1.6627662898236941E-2</v>
      </c>
    </row>
    <row r="66" spans="2:3" x14ac:dyDescent="0.25">
      <c r="B66" s="2">
        <v>901480</v>
      </c>
      <c r="C66" s="2">
        <v>2.0613967342450981E-2</v>
      </c>
    </row>
    <row r="67" spans="2:3" x14ac:dyDescent="0.25">
      <c r="B67" s="2">
        <v>913544</v>
      </c>
      <c r="C67" s="2">
        <v>2.8171235806926861E-2</v>
      </c>
    </row>
    <row r="68" spans="2:3" x14ac:dyDescent="0.25">
      <c r="B68" s="2">
        <v>925596</v>
      </c>
      <c r="C68" s="2">
        <v>2.5371596605246519E-2</v>
      </c>
    </row>
    <row r="69" spans="2:3" x14ac:dyDescent="0.25">
      <c r="B69" s="2">
        <v>937656</v>
      </c>
      <c r="C69" s="2">
        <v>3.1181700459452181E-2</v>
      </c>
    </row>
    <row r="70" spans="2:3" x14ac:dyDescent="0.25">
      <c r="B70" s="2">
        <v>949704</v>
      </c>
      <c r="C70" s="2">
        <v>3.3282547048141313E-2</v>
      </c>
    </row>
    <row r="71" spans="2:3" x14ac:dyDescent="0.25">
      <c r="B71" s="2">
        <v>961772</v>
      </c>
      <c r="C71" s="2">
        <v>2.0893766552142569E-2</v>
      </c>
    </row>
    <row r="72" spans="2:3" x14ac:dyDescent="0.25">
      <c r="B72" s="2">
        <v>973832</v>
      </c>
      <c r="C72" s="2">
        <v>1.6557741659690921E-2</v>
      </c>
    </row>
    <row r="73" spans="2:3" x14ac:dyDescent="0.25">
      <c r="B73" s="2">
        <v>985892</v>
      </c>
      <c r="C73" s="2">
        <v>2.3342336790691771E-2</v>
      </c>
    </row>
    <row r="74" spans="2:3" x14ac:dyDescent="0.25">
      <c r="B74" s="2">
        <v>997944</v>
      </c>
      <c r="C74" s="2">
        <v>2.7051288337558582E-2</v>
      </c>
    </row>
    <row r="75" spans="2:3" x14ac:dyDescent="0.25">
      <c r="B75" s="2">
        <v>1010008</v>
      </c>
      <c r="C75" s="2">
        <v>2.6841311808534489E-2</v>
      </c>
    </row>
    <row r="76" spans="2:3" x14ac:dyDescent="0.25">
      <c r="B76" s="2">
        <v>1022068</v>
      </c>
      <c r="C76" s="2">
        <v>2.922129763715817E-2</v>
      </c>
    </row>
    <row r="77" spans="2:3" x14ac:dyDescent="0.25">
      <c r="B77" s="2">
        <v>1034124</v>
      </c>
      <c r="C77" s="2">
        <v>2.9711363261664979E-2</v>
      </c>
    </row>
    <row r="78" spans="2:3" x14ac:dyDescent="0.25">
      <c r="B78" s="2">
        <v>1046184</v>
      </c>
      <c r="C78" s="2">
        <v>2.2222917555215441E-2</v>
      </c>
    </row>
    <row r="79" spans="2:3" x14ac:dyDescent="0.25">
      <c r="B79" s="2">
        <v>1058236</v>
      </c>
      <c r="C79" s="2">
        <v>2.6421371658885359E-2</v>
      </c>
    </row>
    <row r="80" spans="2:3" x14ac:dyDescent="0.25">
      <c r="B80" s="2">
        <v>1070304</v>
      </c>
      <c r="C80" s="2">
        <v>3.3142477261686537E-2</v>
      </c>
    </row>
    <row r="81" spans="2:3" x14ac:dyDescent="0.25">
      <c r="B81" s="2">
        <v>1082364</v>
      </c>
      <c r="C81" s="2">
        <v>2.4321929198358641E-2</v>
      </c>
    </row>
    <row r="82" spans="2:3" x14ac:dyDescent="0.25">
      <c r="B82" s="2">
        <v>1094424</v>
      </c>
      <c r="C82" s="2">
        <v>1.9285025905718119E-2</v>
      </c>
    </row>
    <row r="83" spans="2:3" x14ac:dyDescent="0.25">
      <c r="B83" s="2">
        <v>1106472</v>
      </c>
      <c r="C83" s="2">
        <v>3.0411497586211009E-2</v>
      </c>
    </row>
    <row r="84" spans="2:3" x14ac:dyDescent="0.25">
      <c r="B84" s="2">
        <v>1118540</v>
      </c>
      <c r="C84" s="2">
        <v>3.3772806309730098E-2</v>
      </c>
    </row>
    <row r="85" spans="2:3" x14ac:dyDescent="0.25">
      <c r="B85" s="2">
        <v>1130600</v>
      </c>
      <c r="C85" s="2">
        <v>2.593146324147607E-2</v>
      </c>
    </row>
    <row r="86" spans="2:3" x14ac:dyDescent="0.25">
      <c r="B86" s="2">
        <v>1142656</v>
      </c>
      <c r="C86" s="2">
        <v>1.9424906321472691E-2</v>
      </c>
    </row>
    <row r="87" spans="2:3" x14ac:dyDescent="0.25">
      <c r="B87" s="2">
        <v>1154716</v>
      </c>
      <c r="C87" s="2">
        <v>2.866125128759477E-2</v>
      </c>
    </row>
    <row r="88" spans="2:3" x14ac:dyDescent="0.25">
      <c r="B88" s="2">
        <v>1166768</v>
      </c>
      <c r="C88" s="2">
        <v>2.593146324147607E-2</v>
      </c>
    </row>
    <row r="89" spans="2:3" x14ac:dyDescent="0.25">
      <c r="B89" s="2">
        <v>1178832</v>
      </c>
      <c r="C89" s="2">
        <v>2.6141421122374352E-2</v>
      </c>
    </row>
    <row r="90" spans="2:3" x14ac:dyDescent="0.25">
      <c r="B90" s="2">
        <v>1190888</v>
      </c>
      <c r="C90" s="2">
        <v>3.3632729852808498E-2</v>
      </c>
    </row>
    <row r="91" spans="2:3" x14ac:dyDescent="0.25">
      <c r="B91" s="2">
        <v>1202944</v>
      </c>
      <c r="C91" s="2">
        <v>2.754125030187474E-2</v>
      </c>
    </row>
    <row r="92" spans="2:3" x14ac:dyDescent="0.25">
      <c r="B92" s="2">
        <v>1214996</v>
      </c>
      <c r="C92" s="2">
        <v>2.4951716721656619E-2</v>
      </c>
    </row>
    <row r="93" spans="2:3" x14ac:dyDescent="0.25">
      <c r="B93" s="2">
        <v>1227060</v>
      </c>
      <c r="C93" s="2">
        <v>2.4811760588536961E-2</v>
      </c>
    </row>
    <row r="94" spans="2:3" x14ac:dyDescent="0.25">
      <c r="B94" s="2">
        <v>1239120</v>
      </c>
      <c r="C94" s="2">
        <v>2.698129568317386E-2</v>
      </c>
    </row>
    <row r="95" spans="2:3" x14ac:dyDescent="0.25">
      <c r="B95" s="2">
        <v>1251180</v>
      </c>
      <c r="C95" s="2">
        <v>3.0551530178096111E-2</v>
      </c>
    </row>
    <row r="96" spans="2:3" x14ac:dyDescent="0.25">
      <c r="B96" s="2">
        <v>1263236</v>
      </c>
      <c r="C96" s="2">
        <v>2.7401258779450811E-2</v>
      </c>
    </row>
    <row r="97" spans="2:3" x14ac:dyDescent="0.25">
      <c r="B97" s="2">
        <v>1279240</v>
      </c>
      <c r="C97" s="2">
        <v>2.0194282915985361E-2</v>
      </c>
    </row>
    <row r="98" spans="2:3" x14ac:dyDescent="0.25">
      <c r="B98" s="2">
        <v>1287356</v>
      </c>
      <c r="C98" s="2">
        <v>2.5721509665219459E-2</v>
      </c>
    </row>
    <row r="99" spans="2:3" x14ac:dyDescent="0.25">
      <c r="B99" s="2">
        <v>1299412</v>
      </c>
      <c r="C99" s="2">
        <v>2.7751241169727651E-2</v>
      </c>
    </row>
    <row r="100" spans="2:3" x14ac:dyDescent="0.25">
      <c r="B100" s="2">
        <v>1311472</v>
      </c>
      <c r="C100" s="2">
        <v>2.5091674768905781E-2</v>
      </c>
    </row>
    <row r="101" spans="2:3" x14ac:dyDescent="0.25">
      <c r="B101" s="2">
        <v>1323528</v>
      </c>
      <c r="C101" s="2">
        <v>3.4473217174735671E-2</v>
      </c>
    </row>
    <row r="102" spans="2:3" x14ac:dyDescent="0.25">
      <c r="B102" s="2">
        <v>1335592</v>
      </c>
      <c r="C102" s="2">
        <v>3.4193047113198399E-2</v>
      </c>
    </row>
    <row r="103" spans="2:3" x14ac:dyDescent="0.25">
      <c r="B103" s="2">
        <v>1347648</v>
      </c>
      <c r="C103" s="2">
        <v>3.335258265613391E-2</v>
      </c>
    </row>
    <row r="104" spans="2:3" x14ac:dyDescent="0.25">
      <c r="B104" s="2">
        <v>1359708</v>
      </c>
      <c r="C104" s="2">
        <v>2.4671806369683261E-2</v>
      </c>
    </row>
    <row r="105" spans="2:3" x14ac:dyDescent="0.25">
      <c r="B105" s="2">
        <v>1371768</v>
      </c>
      <c r="C105" s="2">
        <v>1.8375850001205549E-2</v>
      </c>
    </row>
    <row r="106" spans="2:3" x14ac:dyDescent="0.25">
      <c r="B106" s="2">
        <v>1383824</v>
      </c>
      <c r="C106" s="2">
        <v>2.7471254301703611E-2</v>
      </c>
    </row>
    <row r="107" spans="2:3" x14ac:dyDescent="0.25">
      <c r="B107" s="2">
        <v>1395888</v>
      </c>
      <c r="C107" s="2">
        <v>2.551156039406513E-2</v>
      </c>
    </row>
    <row r="108" spans="2:3" x14ac:dyDescent="0.25">
      <c r="B108" s="2">
        <v>1407944</v>
      </c>
      <c r="C108" s="2">
        <v>2.047407061508286E-2</v>
      </c>
    </row>
    <row r="109" spans="2:3" x14ac:dyDescent="0.25">
      <c r="B109" s="2">
        <v>1420004</v>
      </c>
      <c r="C109" s="2">
        <v>2.15932981405659E-2</v>
      </c>
    </row>
    <row r="110" spans="2:3" x14ac:dyDescent="0.25">
      <c r="B110" s="2">
        <v>1432056</v>
      </c>
      <c r="C110" s="2">
        <v>2.110362099445897E-2</v>
      </c>
    </row>
    <row r="111" spans="2:3" x14ac:dyDescent="0.25">
      <c r="B111" s="2">
        <v>1444120</v>
      </c>
      <c r="C111" s="2">
        <v>2.8381239575352619E-2</v>
      </c>
    </row>
    <row r="112" spans="2:3" x14ac:dyDescent="0.25">
      <c r="B112" s="2">
        <v>1456180</v>
      </c>
      <c r="C112" s="2">
        <v>3.7695720256037721E-2</v>
      </c>
    </row>
    <row r="113" spans="2:3" x14ac:dyDescent="0.25">
      <c r="B113" s="2">
        <v>1468240</v>
      </c>
      <c r="C113" s="2">
        <v>3.8256258314561482E-2</v>
      </c>
    </row>
    <row r="114" spans="2:3" x14ac:dyDescent="0.25">
      <c r="B114" s="2">
        <v>1480296</v>
      </c>
      <c r="C114" s="2">
        <v>3.2512186813261713E-2</v>
      </c>
    </row>
    <row r="115" spans="2:3" x14ac:dyDescent="0.25">
      <c r="B115" s="2">
        <v>1492352</v>
      </c>
      <c r="C115" s="2">
        <v>2.9151290172061129E-2</v>
      </c>
    </row>
    <row r="116" spans="2:3" x14ac:dyDescent="0.25">
      <c r="B116" s="2">
        <v>1504420</v>
      </c>
      <c r="C116" s="2">
        <v>2.1733210211019149E-2</v>
      </c>
    </row>
    <row r="117" spans="2:3" x14ac:dyDescent="0.25">
      <c r="B117" s="2">
        <v>1516476</v>
      </c>
      <c r="C117" s="2">
        <v>2.3272369495811959E-2</v>
      </c>
    </row>
    <row r="118" spans="2:3" x14ac:dyDescent="0.25">
      <c r="B118" s="2">
        <v>1528536</v>
      </c>
      <c r="C118" s="2">
        <v>2.3062470484892839E-2</v>
      </c>
    </row>
    <row r="119" spans="2:3" x14ac:dyDescent="0.25">
      <c r="B119" s="2">
        <v>1540588</v>
      </c>
      <c r="C119" s="2">
        <v>2.6631339582156612E-2</v>
      </c>
    </row>
    <row r="120" spans="2:3" x14ac:dyDescent="0.25">
      <c r="B120" s="2">
        <v>1552656</v>
      </c>
      <c r="C120" s="2">
        <v>2.8031235683353879E-2</v>
      </c>
    </row>
    <row r="121" spans="2:3" x14ac:dyDescent="0.25">
      <c r="B121" s="2">
        <v>1564712</v>
      </c>
      <c r="C121" s="2">
        <v>2.8941270641893529E-2</v>
      </c>
    </row>
    <row r="122" spans="2:3" x14ac:dyDescent="0.25">
      <c r="B122" s="2">
        <v>1576772</v>
      </c>
      <c r="C122" s="2">
        <v>2.6001448723504701E-2</v>
      </c>
    </row>
    <row r="123" spans="2:3" x14ac:dyDescent="0.25">
      <c r="B123" s="2">
        <v>1588824</v>
      </c>
      <c r="C123" s="2">
        <v>1.9634730544173241E-2</v>
      </c>
    </row>
    <row r="124" spans="2:3" x14ac:dyDescent="0.25">
      <c r="B124" s="2">
        <v>1600884</v>
      </c>
      <c r="C124" s="2">
        <v>3.0831601087751941E-2</v>
      </c>
    </row>
    <row r="125" spans="2:3" x14ac:dyDescent="0.25">
      <c r="B125" s="2">
        <v>1612948</v>
      </c>
      <c r="C125" s="2">
        <v>3.7345399420479833E-2</v>
      </c>
    </row>
    <row r="126" spans="2:3" x14ac:dyDescent="0.25">
      <c r="B126" s="2">
        <v>1625008</v>
      </c>
      <c r="C126" s="2">
        <v>3.531377307165029E-2</v>
      </c>
    </row>
    <row r="127" spans="2:3" x14ac:dyDescent="0.25">
      <c r="B127" s="2">
        <v>1637068</v>
      </c>
      <c r="C127" s="2">
        <v>2.2922540205884339E-2</v>
      </c>
    </row>
    <row r="128" spans="2:3" x14ac:dyDescent="0.25">
      <c r="B128" s="2">
        <v>1649120</v>
      </c>
      <c r="C128" s="2">
        <v>2.2082998774912571E-2</v>
      </c>
    </row>
    <row r="129" spans="2:3" x14ac:dyDescent="0.25">
      <c r="B129" s="2">
        <v>1661184</v>
      </c>
      <c r="C129" s="2">
        <v>2.229287766417256E-2</v>
      </c>
    </row>
    <row r="130" spans="2:3" x14ac:dyDescent="0.25">
      <c r="B130" s="2">
        <v>1673244</v>
      </c>
      <c r="C130" s="2">
        <v>2.8171235806926861E-2</v>
      </c>
    </row>
    <row r="131" spans="2:3" x14ac:dyDescent="0.25">
      <c r="B131" s="2">
        <v>1685304</v>
      </c>
      <c r="C131" s="2">
        <v>3.6364564331589543E-2</v>
      </c>
    </row>
    <row r="132" spans="2:3" x14ac:dyDescent="0.25">
      <c r="B132" s="2">
        <v>1697360</v>
      </c>
      <c r="C132" s="2">
        <v>2.8521244476148431E-2</v>
      </c>
    </row>
    <row r="133" spans="2:3" x14ac:dyDescent="0.25">
      <c r="B133" s="2">
        <v>1709420</v>
      </c>
      <c r="C133" s="2">
        <v>1.78863273521923E-2</v>
      </c>
    </row>
    <row r="134" spans="2:3" x14ac:dyDescent="0.25">
      <c r="B134" s="2">
        <v>1721480</v>
      </c>
      <c r="C134" s="2">
        <v>2.516165451028626E-2</v>
      </c>
    </row>
    <row r="135" spans="2:3" x14ac:dyDescent="0.25">
      <c r="B135" s="2">
        <v>1733540</v>
      </c>
      <c r="C135" s="2">
        <v>3.0201452277445199E-2</v>
      </c>
    </row>
    <row r="136" spans="2:3" x14ac:dyDescent="0.25">
      <c r="B136" s="2">
        <v>1745596</v>
      </c>
      <c r="C136" s="2">
        <v>2.5791493712316389E-2</v>
      </c>
    </row>
    <row r="137" spans="2:3" x14ac:dyDescent="0.25">
      <c r="B137" s="2">
        <v>1757652</v>
      </c>
      <c r="C137" s="2">
        <v>2.0404122970828008E-2</v>
      </c>
    </row>
    <row r="138" spans="2:3" x14ac:dyDescent="0.25">
      <c r="B138" s="2">
        <v>1769716</v>
      </c>
      <c r="C138" s="2">
        <v>2.530161542847368E-2</v>
      </c>
    </row>
    <row r="139" spans="2:3" x14ac:dyDescent="0.25">
      <c r="B139" s="2">
        <v>1781776</v>
      </c>
      <c r="C139" s="2">
        <v>2.7401258779450811E-2</v>
      </c>
    </row>
    <row r="140" spans="2:3" x14ac:dyDescent="0.25">
      <c r="B140" s="2">
        <v>1793836</v>
      </c>
      <c r="C140" s="2">
        <v>2.9291305579747441E-2</v>
      </c>
    </row>
    <row r="141" spans="2:3" x14ac:dyDescent="0.25">
      <c r="B141" s="2">
        <v>1805892</v>
      </c>
      <c r="C141" s="2">
        <v>2.8941270641893529E-2</v>
      </c>
    </row>
    <row r="142" spans="2:3" x14ac:dyDescent="0.25">
      <c r="B142" s="2">
        <v>1817956</v>
      </c>
      <c r="C142" s="2">
        <v>2.7331263735133379E-2</v>
      </c>
    </row>
    <row r="143" spans="2:3" x14ac:dyDescent="0.25">
      <c r="B143" s="2">
        <v>1830016</v>
      </c>
      <c r="C143" s="2">
        <v>1.7326901711977691E-2</v>
      </c>
    </row>
    <row r="144" spans="2:3" x14ac:dyDescent="0.25">
      <c r="B144" s="2">
        <v>1842072</v>
      </c>
      <c r="C144" s="2">
        <v>2.0194282915985361E-2</v>
      </c>
    </row>
    <row r="145" spans="2:3" x14ac:dyDescent="0.25">
      <c r="B145" s="2">
        <v>1854132</v>
      </c>
      <c r="C145" s="2">
        <v>3.0551530178096111E-2</v>
      </c>
    </row>
    <row r="146" spans="2:3" x14ac:dyDescent="0.25">
      <c r="B146" s="2">
        <v>1866184</v>
      </c>
      <c r="C146" s="2">
        <v>2.5721509665219459E-2</v>
      </c>
    </row>
    <row r="147" spans="2:3" x14ac:dyDescent="0.25">
      <c r="B147" s="2">
        <v>1878252</v>
      </c>
      <c r="C147" s="2">
        <v>3.1181700459452181E-2</v>
      </c>
    </row>
    <row r="148" spans="2:3" x14ac:dyDescent="0.25">
      <c r="B148" s="2">
        <v>1890312</v>
      </c>
      <c r="C148" s="2">
        <v>2.7051288337558582E-2</v>
      </c>
    </row>
    <row r="149" spans="2:3" x14ac:dyDescent="0.25">
      <c r="B149" s="2">
        <v>1902368</v>
      </c>
      <c r="C149" s="2">
        <v>2.5021695506023539E-2</v>
      </c>
    </row>
    <row r="150" spans="2:3" x14ac:dyDescent="0.25">
      <c r="B150" s="2">
        <v>1914424</v>
      </c>
      <c r="C150" s="2">
        <v>3.1251721764905961E-2</v>
      </c>
    </row>
    <row r="151" spans="2:3" x14ac:dyDescent="0.25">
      <c r="B151" s="2">
        <v>1926488</v>
      </c>
      <c r="C151" s="2">
        <v>3.4473217174735671E-2</v>
      </c>
    </row>
    <row r="152" spans="2:3" x14ac:dyDescent="0.25">
      <c r="B152" s="2">
        <v>1938548</v>
      </c>
      <c r="C152" s="2">
        <v>2.0194282915985361E-2</v>
      </c>
    </row>
    <row r="153" spans="2:3" x14ac:dyDescent="0.25">
      <c r="B153" s="2">
        <v>1950608</v>
      </c>
      <c r="C153" s="2">
        <v>1.4879776148724211E-2</v>
      </c>
    </row>
    <row r="154" spans="2:3" x14ac:dyDescent="0.25">
      <c r="B154" s="2">
        <v>1962668</v>
      </c>
      <c r="C154" s="2">
        <v>2.4531854065232089E-2</v>
      </c>
    </row>
    <row r="155" spans="2:3" x14ac:dyDescent="0.25">
      <c r="B155" s="2">
        <v>1974720</v>
      </c>
      <c r="C155" s="2">
        <v>1.970467291142336E-2</v>
      </c>
    </row>
    <row r="156" spans="2:3" x14ac:dyDescent="0.25">
      <c r="B156" s="2">
        <v>1986784</v>
      </c>
      <c r="C156" s="2">
        <v>2.271264838011949E-2</v>
      </c>
    </row>
    <row r="157" spans="2:3" x14ac:dyDescent="0.25">
      <c r="B157" s="2">
        <v>1998844</v>
      </c>
      <c r="C157" s="2">
        <v>2.978137454622256E-2</v>
      </c>
    </row>
    <row r="158" spans="2:3" x14ac:dyDescent="0.25">
      <c r="B158" s="2">
        <v>2010908</v>
      </c>
      <c r="C158" s="2">
        <v>2.516165451028626E-2</v>
      </c>
    </row>
    <row r="159" spans="2:3" x14ac:dyDescent="0.25">
      <c r="B159" s="2">
        <v>2022960</v>
      </c>
      <c r="C159" s="2">
        <v>2.2152957925456421E-2</v>
      </c>
    </row>
    <row r="160" spans="2:3" x14ac:dyDescent="0.25">
      <c r="B160" s="2">
        <v>2035028</v>
      </c>
      <c r="C160" s="2">
        <v>1.6487820901727519E-2</v>
      </c>
    </row>
    <row r="161" spans="2:3" x14ac:dyDescent="0.25">
      <c r="B161" s="2">
        <v>2047084</v>
      </c>
      <c r="C161" s="2">
        <v>2.425195520008333E-2</v>
      </c>
    </row>
    <row r="162" spans="2:3" x14ac:dyDescent="0.25">
      <c r="B162" s="2">
        <v>2059144</v>
      </c>
      <c r="C162" s="2">
        <v>3.2162042136440687E-2</v>
      </c>
    </row>
    <row r="163" spans="2:3" x14ac:dyDescent="0.25">
      <c r="B163" s="2">
        <v>2071204</v>
      </c>
      <c r="C163" s="2">
        <v>3.2932376156085658E-2</v>
      </c>
    </row>
    <row r="164" spans="2:3" x14ac:dyDescent="0.25">
      <c r="B164" s="2">
        <v>2083260</v>
      </c>
      <c r="C164" s="2">
        <v>2.9151290172061129E-2</v>
      </c>
    </row>
    <row r="165" spans="2:3" x14ac:dyDescent="0.25">
      <c r="B165" s="2">
        <v>2095324</v>
      </c>
      <c r="C165" s="2">
        <v>2.4112008639658799E-2</v>
      </c>
    </row>
    <row r="166" spans="2:3" x14ac:dyDescent="0.25">
      <c r="B166" s="2">
        <v>2107380</v>
      </c>
      <c r="C166" s="2">
        <v>3.5033580155050308E-2</v>
      </c>
    </row>
    <row r="167" spans="2:3" x14ac:dyDescent="0.25">
      <c r="B167" s="2">
        <v>2119444</v>
      </c>
      <c r="C167" s="2">
        <v>3.3282547048141313E-2</v>
      </c>
    </row>
    <row r="168" spans="2:3" x14ac:dyDescent="0.25">
      <c r="B168" s="2">
        <v>2131496</v>
      </c>
      <c r="C168" s="2">
        <v>2.9921398547388279E-2</v>
      </c>
    </row>
    <row r="169" spans="2:3" x14ac:dyDescent="0.25">
      <c r="B169" s="2">
        <v>2143564</v>
      </c>
      <c r="C169" s="2">
        <v>2.9291305579747441E-2</v>
      </c>
    </row>
    <row r="170" spans="2:3" x14ac:dyDescent="0.25">
      <c r="B170" s="2">
        <v>2155620</v>
      </c>
      <c r="C170" s="2">
        <v>3.0131438129007881E-2</v>
      </c>
    </row>
    <row r="171" spans="2:3" x14ac:dyDescent="0.25">
      <c r="B171" s="2">
        <v>2167680</v>
      </c>
      <c r="C171" s="2">
        <v>2.7891237470908679E-2</v>
      </c>
    </row>
    <row r="172" spans="2:3" x14ac:dyDescent="0.25">
      <c r="B172" s="2">
        <v>2179744</v>
      </c>
      <c r="C172" s="2">
        <v>2.796123633823179E-2</v>
      </c>
    </row>
    <row r="173" spans="2:3" x14ac:dyDescent="0.25">
      <c r="B173" s="2">
        <v>2191792</v>
      </c>
      <c r="C173" s="2">
        <v>2.6421371658885359E-2</v>
      </c>
    </row>
    <row r="174" spans="2:3" x14ac:dyDescent="0.25">
      <c r="B174" s="2">
        <v>2203860</v>
      </c>
      <c r="C174" s="2">
        <v>2.1523342824358471E-2</v>
      </c>
    </row>
    <row r="175" spans="2:3" x14ac:dyDescent="0.25">
      <c r="B175" s="2">
        <v>2215920</v>
      </c>
      <c r="C175" s="2">
        <v>2.6351383307453791E-2</v>
      </c>
    </row>
    <row r="176" spans="2:3" x14ac:dyDescent="0.25">
      <c r="B176" s="2">
        <v>2227984</v>
      </c>
      <c r="C176" s="2">
        <v>2.3412304564496469E-2</v>
      </c>
    </row>
    <row r="177" spans="2:3" x14ac:dyDescent="0.25">
      <c r="B177" s="2">
        <v>2240036</v>
      </c>
      <c r="C177" s="2">
        <v>2.516165451028626E-2</v>
      </c>
    </row>
    <row r="178" spans="2:3" x14ac:dyDescent="0.25">
      <c r="B178" s="2">
        <v>2252100</v>
      </c>
      <c r="C178" s="2">
        <v>2.0194282915985361E-2</v>
      </c>
    </row>
    <row r="179" spans="2:3" x14ac:dyDescent="0.25">
      <c r="B179" s="2">
        <v>2264156</v>
      </c>
      <c r="C179" s="2">
        <v>2.4181981680511021E-2</v>
      </c>
    </row>
    <row r="180" spans="2:3" x14ac:dyDescent="0.25">
      <c r="B180" s="2">
        <v>2276220</v>
      </c>
      <c r="C180" s="2">
        <v>2.8171235806926861E-2</v>
      </c>
    </row>
    <row r="181" spans="2:3" x14ac:dyDescent="0.25">
      <c r="B181" s="2">
        <v>2288280</v>
      </c>
      <c r="C181" s="2">
        <v>2.6351383307453791E-2</v>
      </c>
    </row>
    <row r="182" spans="2:3" x14ac:dyDescent="0.25">
      <c r="B182" s="2">
        <v>2300332</v>
      </c>
      <c r="C182" s="2">
        <v>2.6001448723504701E-2</v>
      </c>
    </row>
    <row r="183" spans="2:3" x14ac:dyDescent="0.25">
      <c r="B183" s="2">
        <v>2312396</v>
      </c>
      <c r="C183" s="2">
        <v>3.5033580155050308E-2</v>
      </c>
    </row>
    <row r="184" spans="2:3" x14ac:dyDescent="0.25">
      <c r="B184" s="2">
        <v>2324460</v>
      </c>
      <c r="C184" s="2">
        <v>3.4403173944986022E-2</v>
      </c>
    </row>
    <row r="185" spans="2:3" x14ac:dyDescent="0.25">
      <c r="B185" s="2">
        <v>2336516</v>
      </c>
      <c r="C185" s="2">
        <v>2.628139543421338E-2</v>
      </c>
    </row>
    <row r="186" spans="2:3" x14ac:dyDescent="0.25">
      <c r="B186" s="2">
        <v>2348572</v>
      </c>
      <c r="C186" s="2">
        <v>2.9991411263962389E-2</v>
      </c>
    </row>
    <row r="187" spans="2:3" x14ac:dyDescent="0.25">
      <c r="B187" s="2">
        <v>2360632</v>
      </c>
      <c r="C187" s="2">
        <v>3.7835851918410733E-2</v>
      </c>
    </row>
    <row r="188" spans="2:3" x14ac:dyDescent="0.25">
      <c r="B188" s="2">
        <v>2372692</v>
      </c>
      <c r="C188" s="2">
        <v>3.6504677922018912E-2</v>
      </c>
    </row>
    <row r="189" spans="2:3" x14ac:dyDescent="0.25">
      <c r="B189" s="2">
        <v>2384756</v>
      </c>
      <c r="C189" s="2">
        <v>3.2302098576957823E-2</v>
      </c>
    </row>
    <row r="190" spans="2:3" x14ac:dyDescent="0.25">
      <c r="B190" s="2">
        <v>2396812</v>
      </c>
      <c r="C190" s="2">
        <v>2.5791493712316389E-2</v>
      </c>
    </row>
    <row r="191" spans="2:3" x14ac:dyDescent="0.25">
      <c r="B191" s="2">
        <v>2408868</v>
      </c>
      <c r="C191" s="2">
        <v>3.0971639405250179E-2</v>
      </c>
    </row>
    <row r="192" spans="2:3" x14ac:dyDescent="0.25">
      <c r="B192" s="2">
        <v>2420932</v>
      </c>
      <c r="C192" s="2">
        <v>2.9151290172061129E-2</v>
      </c>
    </row>
    <row r="193" spans="2:3" x14ac:dyDescent="0.25">
      <c r="B193" s="2">
        <v>2432992</v>
      </c>
      <c r="C193" s="2">
        <v>3.286234340737515E-2</v>
      </c>
    </row>
    <row r="194" spans="2:3" x14ac:dyDescent="0.25">
      <c r="B194" s="2">
        <v>2445052</v>
      </c>
      <c r="C194" s="2">
        <v>3.2792311135271188E-2</v>
      </c>
    </row>
    <row r="195" spans="2:3" x14ac:dyDescent="0.25">
      <c r="B195" s="2">
        <v>2457104</v>
      </c>
      <c r="C195" s="2">
        <v>2.8871265086935681E-2</v>
      </c>
    </row>
    <row r="196" spans="2:3" x14ac:dyDescent="0.25">
      <c r="B196" s="2">
        <v>2469172</v>
      </c>
      <c r="C196" s="2">
        <v>2.4391903675319931E-2</v>
      </c>
    </row>
    <row r="197" spans="2:3" x14ac:dyDescent="0.25">
      <c r="B197" s="2">
        <v>2481228</v>
      </c>
      <c r="C197" s="2">
        <v>2.0963717553414821E-2</v>
      </c>
    </row>
    <row r="198" spans="2:3" x14ac:dyDescent="0.25">
      <c r="B198" s="2">
        <v>2493288</v>
      </c>
      <c r="C198" s="2">
        <v>2.2572722891640709E-2</v>
      </c>
    </row>
    <row r="199" spans="2:3" x14ac:dyDescent="0.25">
      <c r="B199" s="2">
        <v>2505352</v>
      </c>
      <c r="C199" s="2">
        <v>3.0621547189799911E-2</v>
      </c>
    </row>
    <row r="200" spans="2:3" x14ac:dyDescent="0.25">
      <c r="B200" s="2">
        <v>2517400</v>
      </c>
      <c r="C200" s="2">
        <v>3.6925030110090122E-2</v>
      </c>
    </row>
    <row r="201" spans="2:3" x14ac:dyDescent="0.25">
      <c r="B201" s="2">
        <v>2529468</v>
      </c>
      <c r="C201" s="2">
        <v>3.2372127512339061E-2</v>
      </c>
    </row>
    <row r="202" spans="2:3" x14ac:dyDescent="0.25">
      <c r="B202" s="2">
        <v>2541524</v>
      </c>
      <c r="C202" s="2">
        <v>2.908128318447329E-2</v>
      </c>
    </row>
    <row r="203" spans="2:3" x14ac:dyDescent="0.25">
      <c r="B203" s="2">
        <v>2553588</v>
      </c>
      <c r="C203" s="2">
        <v>2.4461878630950101E-2</v>
      </c>
    </row>
    <row r="204" spans="2:3" x14ac:dyDescent="0.25">
      <c r="B204" s="2">
        <v>2565640</v>
      </c>
      <c r="C204" s="2">
        <v>2.8241236585343651E-2</v>
      </c>
    </row>
    <row r="205" spans="2:3" x14ac:dyDescent="0.25">
      <c r="B205" s="2">
        <v>2577704</v>
      </c>
      <c r="C205" s="2">
        <v>3.1181700459452181E-2</v>
      </c>
    </row>
    <row r="206" spans="2:3" x14ac:dyDescent="0.25">
      <c r="B206" s="2">
        <v>2589764</v>
      </c>
      <c r="C206" s="2">
        <v>3.2932376156085658E-2</v>
      </c>
    </row>
    <row r="207" spans="2:3" x14ac:dyDescent="0.25">
      <c r="B207" s="2">
        <v>2601828</v>
      </c>
      <c r="C207" s="2">
        <v>3.2792311135271188E-2</v>
      </c>
    </row>
    <row r="208" spans="2:3" x14ac:dyDescent="0.25">
      <c r="B208" s="2">
        <v>2613884</v>
      </c>
      <c r="C208" s="2">
        <v>3.6364564331589543E-2</v>
      </c>
    </row>
    <row r="209" spans="2:3" x14ac:dyDescent="0.25">
      <c r="B209" s="2">
        <v>2625940</v>
      </c>
      <c r="C209" s="2">
        <v>2.9361313999811869E-2</v>
      </c>
    </row>
    <row r="210" spans="2:3" x14ac:dyDescent="0.25">
      <c r="B210" s="2">
        <v>2638000</v>
      </c>
      <c r="C210" s="2">
        <v>2.726126916876841E-2</v>
      </c>
    </row>
    <row r="211" spans="2:3" x14ac:dyDescent="0.25">
      <c r="B211" s="2">
        <v>2650064</v>
      </c>
      <c r="C211" s="2">
        <v>2.8801260009555241E-2</v>
      </c>
    </row>
    <row r="212" spans="2:3" x14ac:dyDescent="0.25">
      <c r="B212" s="2">
        <v>2662124</v>
      </c>
      <c r="C212" s="2">
        <v>3.4893486553156883E-2</v>
      </c>
    </row>
    <row r="213" spans="2:3" x14ac:dyDescent="0.25">
      <c r="B213" s="2">
        <v>2674180</v>
      </c>
      <c r="C213" s="2">
        <v>3.0131438129007881E-2</v>
      </c>
    </row>
    <row r="214" spans="2:3" x14ac:dyDescent="0.25">
      <c r="B214" s="2">
        <v>2686244</v>
      </c>
      <c r="C214" s="2">
        <v>2.8521244476148431E-2</v>
      </c>
    </row>
    <row r="215" spans="2:3" x14ac:dyDescent="0.25">
      <c r="B215" s="2">
        <v>2698300</v>
      </c>
      <c r="C215" s="2">
        <v>3.4333131191468587E-2</v>
      </c>
    </row>
    <row r="216" spans="2:3" x14ac:dyDescent="0.25">
      <c r="B216" s="2">
        <v>2710360</v>
      </c>
      <c r="C216" s="2">
        <v>3.2722279339790862E-2</v>
      </c>
    </row>
    <row r="217" spans="2:3" x14ac:dyDescent="0.25">
      <c r="B217" s="2">
        <v>2722424</v>
      </c>
      <c r="C217" s="2">
        <v>3.1321743547357929E-2</v>
      </c>
    </row>
    <row r="218" spans="2:3" x14ac:dyDescent="0.25">
      <c r="B218" s="2">
        <v>2734476</v>
      </c>
      <c r="C218" s="2">
        <v>2.5021695506023539E-2</v>
      </c>
    </row>
    <row r="219" spans="2:3" x14ac:dyDescent="0.25">
      <c r="B219" s="2">
        <v>2746540</v>
      </c>
      <c r="C219" s="2">
        <v>3.1321743547357929E-2</v>
      </c>
    </row>
    <row r="220" spans="2:3" x14ac:dyDescent="0.25">
      <c r="B220" s="2">
        <v>2758596</v>
      </c>
      <c r="C220" s="2">
        <v>3.4123005788479661E-2</v>
      </c>
    </row>
    <row r="221" spans="2:3" x14ac:dyDescent="0.25">
      <c r="B221" s="2">
        <v>2770660</v>
      </c>
      <c r="C221" s="2">
        <v>3.3002409381385767E-2</v>
      </c>
    </row>
    <row r="222" spans="2:3" x14ac:dyDescent="0.25">
      <c r="B222" s="2">
        <v>2782712</v>
      </c>
      <c r="C222" s="2">
        <v>2.8171235806926861E-2</v>
      </c>
    </row>
    <row r="223" spans="2:3" x14ac:dyDescent="0.25">
      <c r="B223" s="2">
        <v>2794776</v>
      </c>
      <c r="C223" s="2">
        <v>2.670132984618236E-2</v>
      </c>
    </row>
    <row r="224" spans="2:3" x14ac:dyDescent="0.25">
      <c r="B224" s="2">
        <v>2806836</v>
      </c>
      <c r="C224" s="2">
        <v>2.5021695506023539E-2</v>
      </c>
    </row>
    <row r="225" spans="2:3" x14ac:dyDescent="0.25">
      <c r="B225" s="2">
        <v>2818896</v>
      </c>
      <c r="C225" s="2">
        <v>3.0271466903136202E-2</v>
      </c>
    </row>
    <row r="226" spans="2:3" x14ac:dyDescent="0.25">
      <c r="B226" s="2">
        <v>2830956</v>
      </c>
      <c r="C226" s="2">
        <v>2.5861478237740921E-2</v>
      </c>
    </row>
    <row r="227" spans="2:3" x14ac:dyDescent="0.25">
      <c r="B227" s="2">
        <v>2843012</v>
      </c>
      <c r="C227" s="2">
        <v>1.634798082761699E-2</v>
      </c>
    </row>
    <row r="228" spans="2:3" x14ac:dyDescent="0.25">
      <c r="B228" s="2">
        <v>2855076</v>
      </c>
      <c r="C228" s="2">
        <v>2.2362838252310731E-2</v>
      </c>
    </row>
    <row r="229" spans="2:3" x14ac:dyDescent="0.25">
      <c r="B229" s="2">
        <v>2867132</v>
      </c>
      <c r="C229" s="2">
        <v>3.5453872386084648E-2</v>
      </c>
    </row>
    <row r="230" spans="2:3" x14ac:dyDescent="0.25">
      <c r="B230" s="2">
        <v>2879192</v>
      </c>
      <c r="C230" s="2">
        <v>3.3492655301564422E-2</v>
      </c>
    </row>
    <row r="231" spans="2:3" x14ac:dyDescent="0.25">
      <c r="B231" s="2">
        <v>2891252</v>
      </c>
      <c r="C231" s="2">
        <v>2.4881738415822072E-2</v>
      </c>
    </row>
    <row r="232" spans="2:3" x14ac:dyDescent="0.25">
      <c r="B232" s="2">
        <v>2903316</v>
      </c>
      <c r="C232" s="2">
        <v>2.6561349796253832E-2</v>
      </c>
    </row>
    <row r="233" spans="2:3" x14ac:dyDescent="0.25">
      <c r="B233" s="2">
        <v>2915372</v>
      </c>
      <c r="C233" s="2">
        <v>3.0131438129007881E-2</v>
      </c>
    </row>
    <row r="234" spans="2:3" x14ac:dyDescent="0.25">
      <c r="B234" s="2">
        <v>2927436</v>
      </c>
      <c r="C234" s="2">
        <v>3.4473217174735671E-2</v>
      </c>
    </row>
    <row r="235" spans="2:3" x14ac:dyDescent="0.25">
      <c r="B235" s="2">
        <v>2939488</v>
      </c>
      <c r="C235" s="2">
        <v>3.5664024927521472E-2</v>
      </c>
    </row>
    <row r="236" spans="2:3" x14ac:dyDescent="0.25">
      <c r="B236" s="2">
        <v>2951548</v>
      </c>
      <c r="C236" s="2">
        <v>2.8591247643048791E-2</v>
      </c>
    </row>
    <row r="237" spans="2:3" x14ac:dyDescent="0.25">
      <c r="B237" s="2">
        <v>2963612</v>
      </c>
      <c r="C237" s="2">
        <v>2.52316347301479E-2</v>
      </c>
    </row>
    <row r="238" spans="2:3" x14ac:dyDescent="0.25">
      <c r="B238" s="2">
        <v>2975676</v>
      </c>
      <c r="C238" s="2">
        <v>2.7051288337558582E-2</v>
      </c>
    </row>
    <row r="239" spans="2:3" x14ac:dyDescent="0.25">
      <c r="B239" s="2">
        <v>2987732</v>
      </c>
      <c r="C239" s="2">
        <v>2.4811760588536961E-2</v>
      </c>
    </row>
    <row r="240" spans="2:3" x14ac:dyDescent="0.25">
      <c r="B240" s="2">
        <v>2999788</v>
      </c>
      <c r="C240" s="2">
        <v>2.3062470484892839E-2</v>
      </c>
    </row>
    <row r="241" spans="2:3" x14ac:dyDescent="0.25">
      <c r="B241" s="2">
        <v>3011856</v>
      </c>
      <c r="C241" s="2">
        <v>3.1251721764905961E-2</v>
      </c>
    </row>
    <row r="242" spans="2:3" x14ac:dyDescent="0.25">
      <c r="B242" s="2">
        <v>3023912</v>
      </c>
      <c r="C242" s="2">
        <v>2.6491360488491059E-2</v>
      </c>
    </row>
    <row r="243" spans="2:3" x14ac:dyDescent="0.25">
      <c r="B243" s="2">
        <v>3035976</v>
      </c>
      <c r="C243" s="2">
        <v>2.3622210759289459E-2</v>
      </c>
    </row>
    <row r="244" spans="2:3" x14ac:dyDescent="0.25">
      <c r="B244" s="2">
        <v>3048028</v>
      </c>
      <c r="C244" s="2">
        <v>2.0544018738962881E-2</v>
      </c>
    </row>
    <row r="245" spans="2:3" x14ac:dyDescent="0.25">
      <c r="B245" s="2">
        <v>3060088</v>
      </c>
      <c r="C245" s="2">
        <v>2.285257578491259E-2</v>
      </c>
    </row>
    <row r="246" spans="2:3" x14ac:dyDescent="0.25">
      <c r="B246" s="2">
        <v>3072156</v>
      </c>
      <c r="C246" s="2">
        <v>3.1461788543188263E-2</v>
      </c>
    </row>
    <row r="247" spans="2:3" x14ac:dyDescent="0.25">
      <c r="B247" s="2">
        <v>3084216</v>
      </c>
      <c r="C247" s="2">
        <v>3.2092014631338817E-2</v>
      </c>
    </row>
    <row r="248" spans="2:3" x14ac:dyDescent="0.25">
      <c r="B248" s="2">
        <v>3100224</v>
      </c>
      <c r="C248" s="2">
        <v>2.3692180448623149E-2</v>
      </c>
    </row>
    <row r="249" spans="2:3" x14ac:dyDescent="0.25">
      <c r="B249" s="2">
        <v>3108332</v>
      </c>
      <c r="C249" s="2">
        <v>2.7051288337558582E-2</v>
      </c>
    </row>
    <row r="250" spans="2:3" x14ac:dyDescent="0.25">
      <c r="B250" s="2">
        <v>3120396</v>
      </c>
      <c r="C250" s="2">
        <v>3.2792311135271188E-2</v>
      </c>
    </row>
    <row r="251" spans="2:3" x14ac:dyDescent="0.25">
      <c r="B251" s="2">
        <v>3132456</v>
      </c>
      <c r="C251" s="2">
        <v>2.754125030187474E-2</v>
      </c>
    </row>
    <row r="252" spans="2:3" x14ac:dyDescent="0.25">
      <c r="B252" s="2">
        <v>3144512</v>
      </c>
      <c r="C252" s="2">
        <v>3.4893486553156883E-2</v>
      </c>
    </row>
    <row r="253" spans="2:3" x14ac:dyDescent="0.25">
      <c r="B253" s="2">
        <v>3156568</v>
      </c>
      <c r="C253" s="2">
        <v>2.8311237841491241E-2</v>
      </c>
    </row>
    <row r="254" spans="2:3" x14ac:dyDescent="0.25">
      <c r="B254" s="2">
        <v>3168628</v>
      </c>
      <c r="C254" s="2">
        <v>2.3412304564496469E-2</v>
      </c>
    </row>
    <row r="255" spans="2:3" x14ac:dyDescent="0.25">
      <c r="B255" s="2">
        <v>3180692</v>
      </c>
      <c r="C255" s="2">
        <v>3.0621547189799911E-2</v>
      </c>
    </row>
    <row r="256" spans="2:3" x14ac:dyDescent="0.25">
      <c r="B256" s="2">
        <v>3192752</v>
      </c>
      <c r="C256" s="2">
        <v>3.2092014631338817E-2</v>
      </c>
    </row>
    <row r="257" spans="2:3" x14ac:dyDescent="0.25">
      <c r="B257" s="2">
        <v>3204812</v>
      </c>
      <c r="C257" s="2">
        <v>3.1321743547357929E-2</v>
      </c>
    </row>
    <row r="258" spans="2:3" x14ac:dyDescent="0.25">
      <c r="B258" s="2">
        <v>3216864</v>
      </c>
      <c r="C258" s="2">
        <v>2.7471254301703611E-2</v>
      </c>
    </row>
    <row r="259" spans="2:3" x14ac:dyDescent="0.25">
      <c r="B259" s="2">
        <v>3228932</v>
      </c>
      <c r="C259" s="2">
        <v>3.0061424457841251E-2</v>
      </c>
    </row>
    <row r="260" spans="2:3" x14ac:dyDescent="0.25">
      <c r="B260" s="2">
        <v>3240992</v>
      </c>
      <c r="C260" s="2">
        <v>3.4893486553156883E-2</v>
      </c>
    </row>
    <row r="261" spans="2:3" x14ac:dyDescent="0.25">
      <c r="B261" s="2">
        <v>3253052</v>
      </c>
      <c r="C261" s="2">
        <v>3.2232070118319363E-2</v>
      </c>
    </row>
    <row r="262" spans="2:3" x14ac:dyDescent="0.25">
      <c r="B262" s="2">
        <v>3265104</v>
      </c>
      <c r="C262" s="2">
        <v>3.6574735430825032E-2</v>
      </c>
    </row>
    <row r="263" spans="2:3" x14ac:dyDescent="0.25">
      <c r="B263" s="2">
        <v>3277164</v>
      </c>
      <c r="C263" s="2">
        <v>3.3002409381385767E-2</v>
      </c>
    </row>
    <row r="264" spans="2:3" x14ac:dyDescent="0.25">
      <c r="B264" s="2">
        <v>3289228</v>
      </c>
      <c r="C264" s="2">
        <v>2.0404122970828008E-2</v>
      </c>
    </row>
    <row r="265" spans="2:3" x14ac:dyDescent="0.25">
      <c r="B265" s="2">
        <v>3301288</v>
      </c>
      <c r="C265" s="2">
        <v>2.5371596605246519E-2</v>
      </c>
    </row>
    <row r="266" spans="2:3" x14ac:dyDescent="0.25">
      <c r="B266" s="2">
        <v>3313348</v>
      </c>
      <c r="C266" s="2">
        <v>2.9011276674411751E-2</v>
      </c>
    </row>
    <row r="267" spans="2:3" x14ac:dyDescent="0.25">
      <c r="B267" s="2">
        <v>3325400</v>
      </c>
      <c r="C267" s="2">
        <v>2.8451241786910681E-2</v>
      </c>
    </row>
    <row r="268" spans="2:3" x14ac:dyDescent="0.25">
      <c r="B268" s="2">
        <v>3337464</v>
      </c>
      <c r="C268" s="2">
        <v>2.5721509665219459E-2</v>
      </c>
    </row>
    <row r="269" spans="2:3" x14ac:dyDescent="0.25">
      <c r="B269" s="2">
        <v>3349524</v>
      </c>
      <c r="C269" s="2">
        <v>3.1951961051533681E-2</v>
      </c>
    </row>
    <row r="270" spans="2:3" x14ac:dyDescent="0.25">
      <c r="B270" s="2">
        <v>3361584</v>
      </c>
      <c r="C270" s="2">
        <v>2.8101235506257909E-2</v>
      </c>
    </row>
    <row r="271" spans="2:3" x14ac:dyDescent="0.25">
      <c r="B271" s="2">
        <v>3373640</v>
      </c>
      <c r="C271" s="2">
        <v>2.4181981680511021E-2</v>
      </c>
    </row>
    <row r="272" spans="2:3" x14ac:dyDescent="0.25">
      <c r="B272" s="2">
        <v>3385704</v>
      </c>
      <c r="C272" s="2">
        <v>2.7821239081401609E-2</v>
      </c>
    </row>
    <row r="273" spans="2:3" x14ac:dyDescent="0.25">
      <c r="B273" s="2">
        <v>3397764</v>
      </c>
      <c r="C273" s="2">
        <v>3.1671859613994338E-2</v>
      </c>
    </row>
    <row r="274" spans="2:3" x14ac:dyDescent="0.25">
      <c r="B274" s="2">
        <v>3409824</v>
      </c>
      <c r="C274" s="2">
        <v>3.1741884258077731E-2</v>
      </c>
    </row>
    <row r="275" spans="2:3" x14ac:dyDescent="0.25">
      <c r="B275" s="2">
        <v>3421884</v>
      </c>
      <c r="C275" s="2">
        <v>2.6421371658885359E-2</v>
      </c>
    </row>
    <row r="276" spans="2:3" x14ac:dyDescent="0.25">
      <c r="B276" s="2">
        <v>3433940</v>
      </c>
      <c r="C276" s="2">
        <v>3.4193047113198399E-2</v>
      </c>
    </row>
    <row r="277" spans="2:3" x14ac:dyDescent="0.25">
      <c r="B277" s="2">
        <v>3446004</v>
      </c>
      <c r="C277" s="2">
        <v>3.6574735430825032E-2</v>
      </c>
    </row>
    <row r="278" spans="2:3" x14ac:dyDescent="0.25">
      <c r="B278" s="2">
        <v>3462016</v>
      </c>
      <c r="C278" s="2">
        <v>3.4613305062863448E-2</v>
      </c>
    </row>
    <row r="279" spans="2:3" x14ac:dyDescent="0.25">
      <c r="B279" s="2">
        <v>3470124</v>
      </c>
      <c r="C279" s="2">
        <v>3.7625655137992209E-2</v>
      </c>
    </row>
    <row r="280" spans="2:3" x14ac:dyDescent="0.25">
      <c r="B280" s="2">
        <v>3482176</v>
      </c>
      <c r="C280" s="2">
        <v>3.8326327710891998E-2</v>
      </c>
    </row>
    <row r="281" spans="2:3" x14ac:dyDescent="0.25">
      <c r="B281" s="2">
        <v>3494244</v>
      </c>
      <c r="C281" s="2">
        <v>3.3842845252777413E-2</v>
      </c>
    </row>
    <row r="282" spans="2:3" x14ac:dyDescent="0.25">
      <c r="B282" s="2">
        <v>3506300</v>
      </c>
      <c r="C282" s="2">
        <v>2.8801260009555241E-2</v>
      </c>
    </row>
    <row r="283" spans="2:3" x14ac:dyDescent="0.25">
      <c r="B283" s="2">
        <v>3518364</v>
      </c>
      <c r="C283" s="2">
        <v>2.15932981405659E-2</v>
      </c>
    </row>
    <row r="284" spans="2:3" x14ac:dyDescent="0.25">
      <c r="B284" s="2">
        <v>3530420</v>
      </c>
      <c r="C284" s="2">
        <v>2.166325393612514E-2</v>
      </c>
    </row>
    <row r="285" spans="2:3" x14ac:dyDescent="0.25">
      <c r="B285" s="2">
        <v>3542476</v>
      </c>
      <c r="C285" s="2">
        <v>3.3842845252777413E-2</v>
      </c>
    </row>
    <row r="286" spans="2:3" x14ac:dyDescent="0.25">
      <c r="B286" s="2">
        <v>3554540</v>
      </c>
      <c r="C286" s="2">
        <v>3.0831601087751941E-2</v>
      </c>
    </row>
    <row r="287" spans="2:3" x14ac:dyDescent="0.25">
      <c r="B287" s="2">
        <v>3566600</v>
      </c>
      <c r="C287" s="2">
        <v>2.3622210759289459E-2</v>
      </c>
    </row>
    <row r="288" spans="2:3" x14ac:dyDescent="0.25">
      <c r="B288" s="2">
        <v>3578660</v>
      </c>
      <c r="C288" s="2">
        <v>2.8241236585343651E-2</v>
      </c>
    </row>
    <row r="289" spans="2:3" x14ac:dyDescent="0.25">
      <c r="B289" s="2">
        <v>3590716</v>
      </c>
      <c r="C289" s="2">
        <v>2.7611246779947168E-2</v>
      </c>
    </row>
    <row r="290" spans="2:3" x14ac:dyDescent="0.25">
      <c r="B290" s="2">
        <v>3602780</v>
      </c>
      <c r="C290" s="2">
        <v>2.9921398547388279E-2</v>
      </c>
    </row>
    <row r="291" spans="2:3" x14ac:dyDescent="0.25">
      <c r="B291" s="2">
        <v>3614836</v>
      </c>
      <c r="C291" s="2">
        <v>2.6421371658885359E-2</v>
      </c>
    </row>
    <row r="292" spans="2:3" x14ac:dyDescent="0.25">
      <c r="B292" s="2">
        <v>3626900</v>
      </c>
      <c r="C292" s="2">
        <v>1.7047200420790061E-2</v>
      </c>
    </row>
    <row r="293" spans="2:3" x14ac:dyDescent="0.25">
      <c r="B293" s="2">
        <v>3638956</v>
      </c>
      <c r="C293" s="2">
        <v>2.2922540205884339E-2</v>
      </c>
    </row>
    <row r="294" spans="2:3" x14ac:dyDescent="0.25">
      <c r="B294" s="2">
        <v>3651012</v>
      </c>
      <c r="C294" s="2">
        <v>3.0831601087751941E-2</v>
      </c>
    </row>
    <row r="295" spans="2:3" x14ac:dyDescent="0.25">
      <c r="B295" s="2">
        <v>3663076</v>
      </c>
      <c r="C295" s="2">
        <v>2.3272369495811959E-2</v>
      </c>
    </row>
    <row r="296" spans="2:3" x14ac:dyDescent="0.25">
      <c r="B296" s="2">
        <v>3675136</v>
      </c>
      <c r="C296" s="2">
        <v>2.2152957925456421E-2</v>
      </c>
    </row>
    <row r="297" spans="2:3" x14ac:dyDescent="0.25">
      <c r="B297" s="2">
        <v>3687196</v>
      </c>
      <c r="C297" s="2">
        <v>2.4531854065232089E-2</v>
      </c>
    </row>
    <row r="298" spans="2:3" x14ac:dyDescent="0.25">
      <c r="B298" s="2">
        <v>3699252</v>
      </c>
      <c r="C298" s="2">
        <v>2.551156039406513E-2</v>
      </c>
    </row>
    <row r="299" spans="2:3" x14ac:dyDescent="0.25">
      <c r="B299" s="2">
        <v>3711316</v>
      </c>
      <c r="C299" s="2">
        <v>2.6911303506826811E-2</v>
      </c>
    </row>
    <row r="300" spans="2:3" x14ac:dyDescent="0.25">
      <c r="B300" s="2">
        <v>3723372</v>
      </c>
      <c r="C300" s="2">
        <v>2.6491360488491059E-2</v>
      </c>
    </row>
    <row r="301" spans="2:3" x14ac:dyDescent="0.25">
      <c r="B301" s="2">
        <v>3735436</v>
      </c>
      <c r="C301" s="2">
        <v>2.0753865988183112E-2</v>
      </c>
    </row>
    <row r="302" spans="2:3" x14ac:dyDescent="0.25">
      <c r="B302" s="2">
        <v>3747496</v>
      </c>
      <c r="C302" s="2">
        <v>2.4112008639658799E-2</v>
      </c>
    </row>
    <row r="303" spans="2:3" x14ac:dyDescent="0.25">
      <c r="B303" s="2">
        <v>3759548</v>
      </c>
      <c r="C303" s="2">
        <v>2.6351383307453791E-2</v>
      </c>
    </row>
    <row r="304" spans="2:3" x14ac:dyDescent="0.25">
      <c r="B304" s="2">
        <v>3771616</v>
      </c>
      <c r="C304" s="2">
        <v>2.9571342124685689E-2</v>
      </c>
    </row>
    <row r="305" spans="2:3" x14ac:dyDescent="0.25">
      <c r="B305" s="2">
        <v>3783672</v>
      </c>
      <c r="C305" s="2">
        <v>3.7205274414763442E-2</v>
      </c>
    </row>
    <row r="306" spans="2:3" x14ac:dyDescent="0.25">
      <c r="B306" s="2">
        <v>3795732</v>
      </c>
      <c r="C306" s="2">
        <v>3.3282547048141313E-2</v>
      </c>
    </row>
    <row r="307" spans="2:3" x14ac:dyDescent="0.25">
      <c r="B307" s="2">
        <v>3807784</v>
      </c>
      <c r="C307" s="2">
        <v>3.5734076726541789E-2</v>
      </c>
    </row>
    <row r="308" spans="2:3" x14ac:dyDescent="0.25">
      <c r="B308" s="2">
        <v>3823804</v>
      </c>
      <c r="C308" s="2">
        <v>2.9851386308135969E-2</v>
      </c>
    </row>
    <row r="309" spans="2:3" x14ac:dyDescent="0.25">
      <c r="B309" s="2">
        <v>3831908</v>
      </c>
      <c r="C309" s="2">
        <v>2.9151290172061129E-2</v>
      </c>
    </row>
    <row r="310" spans="2:3" x14ac:dyDescent="0.25">
      <c r="B310" s="2">
        <v>3843968</v>
      </c>
      <c r="C310" s="2">
        <v>3.2582217178769107E-2</v>
      </c>
    </row>
    <row r="311" spans="2:3" x14ac:dyDescent="0.25">
      <c r="B311" s="2">
        <v>3856032</v>
      </c>
      <c r="C311" s="2">
        <v>3.0691564678655171E-2</v>
      </c>
    </row>
    <row r="312" spans="2:3" x14ac:dyDescent="0.25">
      <c r="B312" s="2">
        <v>3868080</v>
      </c>
      <c r="C312" s="2">
        <v>2.8731255409769261E-2</v>
      </c>
    </row>
    <row r="313" spans="2:3" x14ac:dyDescent="0.25">
      <c r="B313" s="2">
        <v>3880148</v>
      </c>
      <c r="C313" s="2">
        <v>3.0691564678655171E-2</v>
      </c>
    </row>
    <row r="314" spans="2:3" x14ac:dyDescent="0.25">
      <c r="B314" s="2">
        <v>3892204</v>
      </c>
      <c r="C314" s="2">
        <v>3.0061424457841251E-2</v>
      </c>
    </row>
    <row r="315" spans="2:3" x14ac:dyDescent="0.25">
      <c r="B315" s="2">
        <v>3904264</v>
      </c>
      <c r="C315" s="2">
        <v>2.4461878630950101E-2</v>
      </c>
    </row>
    <row r="316" spans="2:3" x14ac:dyDescent="0.25">
      <c r="B316" s="2">
        <v>3916320</v>
      </c>
      <c r="C316" s="2">
        <v>2.2502760866061879E-2</v>
      </c>
    </row>
    <row r="317" spans="2:3" x14ac:dyDescent="0.25">
      <c r="B317" s="2">
        <v>3928384</v>
      </c>
      <c r="C317" s="2">
        <v>2.285257578491259E-2</v>
      </c>
    </row>
    <row r="318" spans="2:3" x14ac:dyDescent="0.25">
      <c r="B318" s="2">
        <v>3940444</v>
      </c>
      <c r="C318" s="2">
        <v>2.3412304564496469E-2</v>
      </c>
    </row>
    <row r="319" spans="2:3" x14ac:dyDescent="0.25">
      <c r="B319" s="2">
        <v>3952504</v>
      </c>
      <c r="C319" s="2">
        <v>2.4531854065232089E-2</v>
      </c>
    </row>
    <row r="320" spans="2:3" x14ac:dyDescent="0.25">
      <c r="B320" s="2">
        <v>3964560</v>
      </c>
      <c r="C320" s="2">
        <v>2.9011276674411751E-2</v>
      </c>
    </row>
    <row r="321" spans="2:3" x14ac:dyDescent="0.25">
      <c r="B321" s="2">
        <v>3976616</v>
      </c>
      <c r="C321" s="2">
        <v>3.2722279339790862E-2</v>
      </c>
    </row>
    <row r="322" spans="2:3" x14ac:dyDescent="0.25">
      <c r="B322" s="2">
        <v>3988680</v>
      </c>
      <c r="C322" s="2">
        <v>2.9921398547388279E-2</v>
      </c>
    </row>
    <row r="323" spans="2:3" x14ac:dyDescent="0.25">
      <c r="B323" s="2">
        <v>4000740</v>
      </c>
      <c r="C323" s="2">
        <v>3.3772806309730098E-2</v>
      </c>
    </row>
    <row r="324" spans="2:3" x14ac:dyDescent="0.25">
      <c r="B324" s="2">
        <v>4012800</v>
      </c>
      <c r="C324" s="2">
        <v>3.2792311135271188E-2</v>
      </c>
    </row>
    <row r="325" spans="2:3" x14ac:dyDescent="0.25">
      <c r="B325" s="2">
        <v>4024852</v>
      </c>
      <c r="C325" s="2">
        <v>3.2442156924446013E-2</v>
      </c>
    </row>
    <row r="326" spans="2:3" x14ac:dyDescent="0.25">
      <c r="B326" s="2">
        <v>4036920</v>
      </c>
      <c r="C326" s="2">
        <v>4.0498714651761712E-2</v>
      </c>
    </row>
    <row r="327" spans="2:3" x14ac:dyDescent="0.25">
      <c r="B327" s="2">
        <v>4048980</v>
      </c>
      <c r="C327" s="2">
        <v>8.0030946582990606E-2</v>
      </c>
    </row>
    <row r="328" spans="2:3" x14ac:dyDescent="0.25">
      <c r="B328" s="2">
        <v>4061036</v>
      </c>
      <c r="C328" s="2">
        <v>0.10461095089997639</v>
      </c>
    </row>
    <row r="329" spans="2:3" x14ac:dyDescent="0.25">
      <c r="B329" s="2">
        <v>4073100</v>
      </c>
      <c r="C329" s="2">
        <v>7.7639350786615935E-2</v>
      </c>
    </row>
    <row r="330" spans="2:3" x14ac:dyDescent="0.25">
      <c r="B330" s="2">
        <v>4085152</v>
      </c>
      <c r="C330" s="2">
        <v>8.5097276975358349E-2</v>
      </c>
    </row>
    <row r="331" spans="2:3" x14ac:dyDescent="0.25">
      <c r="B331" s="2">
        <v>4097220</v>
      </c>
      <c r="C331" s="2">
        <v>6.1475084323607668E-2</v>
      </c>
    </row>
    <row r="332" spans="2:3" x14ac:dyDescent="0.25">
      <c r="B332" s="2">
        <v>4109276</v>
      </c>
      <c r="C332" s="2">
        <v>5.4454880266017643E-2</v>
      </c>
    </row>
    <row r="333" spans="2:3" x14ac:dyDescent="0.25">
      <c r="B333" s="2">
        <v>4121340</v>
      </c>
      <c r="C333" s="2">
        <v>4.6036859124822638E-2</v>
      </c>
    </row>
    <row r="334" spans="2:3" x14ac:dyDescent="0.25">
      <c r="B334" s="2">
        <v>4133388</v>
      </c>
      <c r="C334" s="2">
        <v>2.3482272817209049E-2</v>
      </c>
    </row>
    <row r="335" spans="2:3" x14ac:dyDescent="0.25">
      <c r="B335" s="2">
        <v>4145456</v>
      </c>
      <c r="C335" s="2">
        <v>1.4809866929876811E-2</v>
      </c>
    </row>
    <row r="336" spans="2:3" x14ac:dyDescent="0.25">
      <c r="B336" s="2">
        <v>4157516</v>
      </c>
      <c r="C336" s="2">
        <v>6.8433732334297944E-3</v>
      </c>
    </row>
    <row r="337" spans="2:3" x14ac:dyDescent="0.25">
      <c r="B337" s="2">
        <v>4169576</v>
      </c>
      <c r="C337" s="2">
        <v>1.858565262462239E-2</v>
      </c>
    </row>
    <row r="338" spans="2:3" x14ac:dyDescent="0.25">
      <c r="B338" s="2">
        <v>4185564</v>
      </c>
      <c r="C338" s="2">
        <v>2.3552241548812389E-2</v>
      </c>
    </row>
    <row r="339" spans="2:3" x14ac:dyDescent="0.25">
      <c r="B339" s="2">
        <v>4193688</v>
      </c>
      <c r="C339" s="2">
        <v>1.494968584856492E-2</v>
      </c>
    </row>
    <row r="340" spans="2:3" x14ac:dyDescent="0.25">
      <c r="B340" s="2">
        <v>4205756</v>
      </c>
      <c r="C340" s="2">
        <v>1.8096119891994139E-2</v>
      </c>
    </row>
    <row r="341" spans="2:3" x14ac:dyDescent="0.25">
      <c r="B341" s="2">
        <v>4217816</v>
      </c>
      <c r="C341" s="2">
        <v>1.6557741659690921E-2</v>
      </c>
    </row>
    <row r="342" spans="2:3" x14ac:dyDescent="0.25">
      <c r="B342" s="2">
        <v>4229876</v>
      </c>
      <c r="C342" s="2">
        <v>1.872552344069537E-2</v>
      </c>
    </row>
    <row r="343" spans="2:3" x14ac:dyDescent="0.25">
      <c r="B343" s="2">
        <v>4241928</v>
      </c>
      <c r="C343" s="2">
        <v>1.3411783587885379E-2</v>
      </c>
    </row>
    <row r="344" spans="2:3" x14ac:dyDescent="0.25">
      <c r="B344" s="2">
        <v>4253996</v>
      </c>
      <c r="C344" s="2">
        <v>1.725697566854633E-2</v>
      </c>
    </row>
    <row r="345" spans="2:3" x14ac:dyDescent="0.25">
      <c r="B345" s="2">
        <v>4266056</v>
      </c>
      <c r="C345" s="2">
        <v>1.2642919811690729E-2</v>
      </c>
    </row>
    <row r="346" spans="2:3" x14ac:dyDescent="0.25">
      <c r="B346" s="2">
        <v>4278116</v>
      </c>
      <c r="C346" s="2">
        <v>1.173433774385522E-2</v>
      </c>
    </row>
    <row r="347" spans="2:3" x14ac:dyDescent="0.25">
      <c r="B347" s="2">
        <v>4290172</v>
      </c>
      <c r="C347" s="2">
        <v>2.0544018738962881E-2</v>
      </c>
    </row>
    <row r="348" spans="2:3" x14ac:dyDescent="0.25">
      <c r="B348" s="2">
        <v>4302224</v>
      </c>
      <c r="C348" s="2">
        <v>1.8026188565164379E-2</v>
      </c>
    </row>
    <row r="349" spans="2:3" x14ac:dyDescent="0.25">
      <c r="B349" s="2">
        <v>4314292</v>
      </c>
      <c r="C349" s="2">
        <v>1.5089506691157779E-2</v>
      </c>
    </row>
    <row r="350" spans="2:3" x14ac:dyDescent="0.25">
      <c r="B350" s="2">
        <v>4326352</v>
      </c>
      <c r="C350" s="2">
        <v>1.082583709412332E-2</v>
      </c>
    </row>
    <row r="351" spans="2:3" x14ac:dyDescent="0.25">
      <c r="B351" s="2">
        <v>4338412</v>
      </c>
      <c r="C351" s="2">
        <v>1.6208142676042231E-2</v>
      </c>
    </row>
    <row r="352" spans="2:3" x14ac:dyDescent="0.25">
      <c r="B352" s="2">
        <v>4350464</v>
      </c>
      <c r="C352" s="2">
        <v>1.494968584856492E-2</v>
      </c>
    </row>
    <row r="353" spans="2:3" x14ac:dyDescent="0.25">
      <c r="B353" s="2">
        <v>4362528</v>
      </c>
      <c r="C353" s="2">
        <v>1.7536682724570068E-2</v>
      </c>
    </row>
    <row r="354" spans="2:3" x14ac:dyDescent="0.25">
      <c r="B354" s="2">
        <v>4374592</v>
      </c>
      <c r="C354" s="2">
        <v>2.3482272817209049E-2</v>
      </c>
    </row>
    <row r="355" spans="2:3" x14ac:dyDescent="0.25">
      <c r="B355" s="2">
        <v>4386648</v>
      </c>
      <c r="C355" s="2">
        <v>2.3412304564496469E-2</v>
      </c>
    </row>
    <row r="356" spans="2:3" x14ac:dyDescent="0.25">
      <c r="B356" s="2">
        <v>4398712</v>
      </c>
      <c r="C356" s="2">
        <v>2.593146324147607E-2</v>
      </c>
    </row>
    <row r="357" spans="2:3" x14ac:dyDescent="0.25">
      <c r="B357" s="2">
        <v>4410764</v>
      </c>
      <c r="C357" s="2">
        <v>3.0971639405250179E-2</v>
      </c>
    </row>
    <row r="358" spans="2:3" x14ac:dyDescent="0.25">
      <c r="B358" s="2">
        <v>4422828</v>
      </c>
      <c r="C358" s="2">
        <v>3.0411497586211009E-2</v>
      </c>
    </row>
    <row r="359" spans="2:3" x14ac:dyDescent="0.25">
      <c r="B359" s="2">
        <v>4434888</v>
      </c>
      <c r="C359" s="2">
        <v>2.8941270641893529E-2</v>
      </c>
    </row>
    <row r="360" spans="2:3" x14ac:dyDescent="0.25">
      <c r="B360" s="2">
        <v>4446948</v>
      </c>
      <c r="C360" s="2">
        <v>2.6911303506826811E-2</v>
      </c>
    </row>
    <row r="361" spans="2:3" x14ac:dyDescent="0.25">
      <c r="B361" s="2">
        <v>4459000</v>
      </c>
      <c r="C361" s="2">
        <v>2.4741783239818332E-2</v>
      </c>
    </row>
    <row r="362" spans="2:3" x14ac:dyDescent="0.25">
      <c r="B362" s="2">
        <v>4471068</v>
      </c>
      <c r="C362" s="2">
        <v>2.0544018738962881E-2</v>
      </c>
    </row>
    <row r="363" spans="2:3" x14ac:dyDescent="0.25">
      <c r="B363" s="2">
        <v>4483128</v>
      </c>
      <c r="C363" s="2">
        <v>2.0264229121262189E-2</v>
      </c>
    </row>
    <row r="364" spans="2:3" x14ac:dyDescent="0.25">
      <c r="B364" s="2">
        <v>4495184</v>
      </c>
      <c r="C364" s="2">
        <v>1.550898076099572E-2</v>
      </c>
    </row>
    <row r="365" spans="2:3" x14ac:dyDescent="0.25">
      <c r="B365" s="2">
        <v>4507248</v>
      </c>
      <c r="C365" s="2">
        <v>1.173433774385522E-2</v>
      </c>
    </row>
    <row r="366" spans="2:3" x14ac:dyDescent="0.25">
      <c r="B366" s="2">
        <v>4519300</v>
      </c>
      <c r="C366" s="2">
        <v>1.348168318327167E-2</v>
      </c>
    </row>
    <row r="367" spans="2:3" x14ac:dyDescent="0.25">
      <c r="B367" s="2">
        <v>4531364</v>
      </c>
      <c r="C367" s="2">
        <v>2.4601829978148821E-2</v>
      </c>
    </row>
    <row r="368" spans="2:3" x14ac:dyDescent="0.25">
      <c r="B368" s="2">
        <v>4543424</v>
      </c>
      <c r="C368" s="2">
        <v>2.5651526096467231E-2</v>
      </c>
    </row>
    <row r="369" spans="2:3" x14ac:dyDescent="0.25">
      <c r="B369" s="2">
        <v>4555484</v>
      </c>
      <c r="C369" s="2">
        <v>2.4811760588536961E-2</v>
      </c>
    </row>
    <row r="370" spans="2:3" x14ac:dyDescent="0.25">
      <c r="B370" s="2">
        <v>4567540</v>
      </c>
      <c r="C370" s="2">
        <v>2.6141421122374352E-2</v>
      </c>
    </row>
    <row r="371" spans="2:3" x14ac:dyDescent="0.25">
      <c r="B371" s="2">
        <v>4579600</v>
      </c>
      <c r="C371" s="2">
        <v>1.725697566854633E-2</v>
      </c>
    </row>
    <row r="372" spans="2:3" x14ac:dyDescent="0.25">
      <c r="B372" s="2">
        <v>4591664</v>
      </c>
      <c r="C372" s="2">
        <v>1.1454790408900951E-2</v>
      </c>
    </row>
    <row r="373" spans="2:3" x14ac:dyDescent="0.25">
      <c r="B373" s="2">
        <v>4603720</v>
      </c>
      <c r="C373" s="2">
        <v>1.9215086417705821E-2</v>
      </c>
    </row>
    <row r="374" spans="2:3" x14ac:dyDescent="0.25">
      <c r="B374" s="2">
        <v>4615776</v>
      </c>
      <c r="C374" s="2">
        <v>1.9494847249180821E-2</v>
      </c>
    </row>
    <row r="375" spans="2:3" x14ac:dyDescent="0.25">
      <c r="B375" s="2">
        <v>4627836</v>
      </c>
      <c r="C375" s="2">
        <v>5.8654641260002423E-3</v>
      </c>
    </row>
    <row r="376" spans="2:3" x14ac:dyDescent="0.25">
      <c r="B376" s="2">
        <v>4639900</v>
      </c>
      <c r="C376" s="2">
        <v>1.033667817324419E-2</v>
      </c>
    </row>
    <row r="377" spans="2:3" x14ac:dyDescent="0.25">
      <c r="B377" s="2">
        <v>4651960</v>
      </c>
      <c r="C377" s="2">
        <v>1.383118837989631E-2</v>
      </c>
    </row>
    <row r="378" spans="2:3" x14ac:dyDescent="0.25">
      <c r="B378" s="2">
        <v>4664024</v>
      </c>
      <c r="C378" s="2">
        <v>1.4879776148724211E-2</v>
      </c>
    </row>
    <row r="379" spans="2:3" x14ac:dyDescent="0.25">
      <c r="B379" s="2">
        <v>4676076</v>
      </c>
      <c r="C379" s="2">
        <v>8.1008240300697448E-3</v>
      </c>
    </row>
    <row r="380" spans="2:3" x14ac:dyDescent="0.25">
      <c r="B380" s="2">
        <v>4688144</v>
      </c>
      <c r="C380" s="2">
        <v>7.8213770018333607E-3</v>
      </c>
    </row>
    <row r="381" spans="2:3" x14ac:dyDescent="0.25">
      <c r="B381" s="2">
        <v>4700200</v>
      </c>
      <c r="C381" s="2">
        <v>1.250313265720508E-2</v>
      </c>
    </row>
    <row r="382" spans="2:3" x14ac:dyDescent="0.25">
      <c r="B382" s="2">
        <v>4712260</v>
      </c>
      <c r="C382" s="2">
        <v>9.7776683332675557E-3</v>
      </c>
    </row>
    <row r="383" spans="2:3" x14ac:dyDescent="0.25">
      <c r="B383" s="2">
        <v>4724316</v>
      </c>
      <c r="C383" s="2">
        <v>7.402220941540587E-3</v>
      </c>
    </row>
    <row r="384" spans="2:3" x14ac:dyDescent="0.25">
      <c r="B384" s="2">
        <v>4736376</v>
      </c>
      <c r="C384" s="2">
        <v>5.6559244945159244E-3</v>
      </c>
    </row>
    <row r="385" spans="2:3" x14ac:dyDescent="0.25">
      <c r="B385" s="2">
        <v>4748440</v>
      </c>
      <c r="C385" s="2">
        <v>1.1594563112781699E-2</v>
      </c>
    </row>
    <row r="386" spans="2:3" x14ac:dyDescent="0.25">
      <c r="B386" s="2">
        <v>4760500</v>
      </c>
      <c r="C386" s="2">
        <v>1.3202087689912011E-2</v>
      </c>
    </row>
    <row r="387" spans="2:3" x14ac:dyDescent="0.25">
      <c r="B387" s="2">
        <v>4772556</v>
      </c>
      <c r="C387" s="2">
        <v>1.7047200420790061E-2</v>
      </c>
    </row>
    <row r="388" spans="2:3" x14ac:dyDescent="0.25">
      <c r="B388" s="2">
        <v>4784608</v>
      </c>
      <c r="C388" s="2">
        <v>1.9354965873646091E-2</v>
      </c>
    </row>
    <row r="389" spans="2:3" x14ac:dyDescent="0.25">
      <c r="B389" s="2">
        <v>4796676</v>
      </c>
      <c r="C389" s="2">
        <v>1.676750681700841E-2</v>
      </c>
    </row>
    <row r="390" spans="2:3" x14ac:dyDescent="0.25">
      <c r="B390" s="2">
        <v>4808736</v>
      </c>
      <c r="C390" s="2">
        <v>1.299239612457649E-2</v>
      </c>
    </row>
    <row r="391" spans="2:3" x14ac:dyDescent="0.25">
      <c r="B391" s="2">
        <v>4820792</v>
      </c>
      <c r="C391" s="2">
        <v>1.6208142676042231E-2</v>
      </c>
    </row>
    <row r="392" spans="2:3" x14ac:dyDescent="0.25">
      <c r="B392" s="2">
        <v>4832848</v>
      </c>
      <c r="C392" s="2">
        <v>2.2222917555215441E-2</v>
      </c>
    </row>
    <row r="393" spans="2:3" x14ac:dyDescent="0.25">
      <c r="B393" s="2">
        <v>4844908</v>
      </c>
      <c r="C393" s="2">
        <v>2.530161542847368E-2</v>
      </c>
    </row>
    <row r="394" spans="2:3" x14ac:dyDescent="0.25">
      <c r="B394" s="2">
        <v>4856972</v>
      </c>
      <c r="C394" s="2">
        <v>1.9215086417705821E-2</v>
      </c>
    </row>
    <row r="395" spans="2:3" x14ac:dyDescent="0.25">
      <c r="B395" s="2">
        <v>4869028</v>
      </c>
      <c r="C395" s="2">
        <v>1.3271985841188419E-2</v>
      </c>
    </row>
    <row r="396" spans="2:3" x14ac:dyDescent="0.25">
      <c r="B396" s="2">
        <v>4881084</v>
      </c>
      <c r="C396" s="2">
        <v>1.236334742902134E-2</v>
      </c>
    </row>
    <row r="397" spans="2:3" x14ac:dyDescent="0.25">
      <c r="B397" s="2">
        <v>4893136</v>
      </c>
      <c r="C397" s="2">
        <v>1.872552344069537E-2</v>
      </c>
    </row>
    <row r="398" spans="2:3" x14ac:dyDescent="0.25">
      <c r="B398" s="2">
        <v>4905204</v>
      </c>
      <c r="C398" s="2">
        <v>2.278261184298529E-2</v>
      </c>
    </row>
    <row r="399" spans="2:3" x14ac:dyDescent="0.25">
      <c r="B399" s="2">
        <v>4917260</v>
      </c>
      <c r="C399" s="2">
        <v>1.5439067213824721E-2</v>
      </c>
    </row>
    <row r="400" spans="2:3" x14ac:dyDescent="0.25">
      <c r="B400" s="2">
        <v>4929320</v>
      </c>
      <c r="C400" s="2">
        <v>2.0194282915985361E-2</v>
      </c>
    </row>
    <row r="401" spans="2:3" x14ac:dyDescent="0.25">
      <c r="B401" s="2">
        <v>4941376</v>
      </c>
      <c r="C401" s="2">
        <v>3.286234340737515E-2</v>
      </c>
    </row>
    <row r="402" spans="2:3" x14ac:dyDescent="0.25">
      <c r="B402" s="2">
        <v>4953440</v>
      </c>
      <c r="C402" s="2">
        <v>2.425195520008333E-2</v>
      </c>
    </row>
    <row r="403" spans="2:3" x14ac:dyDescent="0.25">
      <c r="B403" s="2">
        <v>4965500</v>
      </c>
      <c r="C403" s="2">
        <v>9.2186893568938777E-3</v>
      </c>
    </row>
    <row r="404" spans="2:3" x14ac:dyDescent="0.25">
      <c r="B404" s="2">
        <v>4977556</v>
      </c>
      <c r="C404" s="2">
        <v>1.2083782752107799E-2</v>
      </c>
    </row>
    <row r="405" spans="2:3" x14ac:dyDescent="0.25">
      <c r="B405" s="2">
        <v>4989620</v>
      </c>
      <c r="C405" s="2">
        <v>1.1874114301984399E-2</v>
      </c>
    </row>
    <row r="406" spans="2:3" x14ac:dyDescent="0.25">
      <c r="B406" s="2">
        <v>5001672</v>
      </c>
      <c r="C406" s="2">
        <v>1.334188447385192E-2</v>
      </c>
    </row>
    <row r="407" spans="2:3" x14ac:dyDescent="0.25">
      <c r="B407" s="2">
        <v>5013732</v>
      </c>
      <c r="C407" s="2">
        <v>1.6557741659690921E-2</v>
      </c>
    </row>
    <row r="408" spans="2:3" x14ac:dyDescent="0.25">
      <c r="B408" s="2">
        <v>5025792</v>
      </c>
      <c r="C408" s="2">
        <v>2.0404122970828008E-2</v>
      </c>
    </row>
    <row r="409" spans="2:3" x14ac:dyDescent="0.25">
      <c r="B409" s="2">
        <v>5037856</v>
      </c>
      <c r="C409" s="2">
        <v>2.2013040103601039E-2</v>
      </c>
    </row>
    <row r="410" spans="2:3" x14ac:dyDescent="0.25">
      <c r="B410" s="2">
        <v>5049908</v>
      </c>
      <c r="C410" s="2">
        <v>1.9914502891984261E-2</v>
      </c>
    </row>
    <row r="411" spans="2:3" x14ac:dyDescent="0.25">
      <c r="B411" s="2">
        <v>5061968</v>
      </c>
      <c r="C411" s="2">
        <v>1.2712814111253939E-2</v>
      </c>
    </row>
    <row r="412" spans="2:3" x14ac:dyDescent="0.25">
      <c r="B412" s="2">
        <v>5074032</v>
      </c>
      <c r="C412" s="2">
        <v>1.984455908534595E-2</v>
      </c>
    </row>
    <row r="413" spans="2:3" x14ac:dyDescent="0.25">
      <c r="B413" s="2">
        <v>5086092</v>
      </c>
      <c r="C413" s="2">
        <v>3.6364564331589543E-2</v>
      </c>
    </row>
    <row r="414" spans="2:3" x14ac:dyDescent="0.25">
      <c r="B414" s="2">
        <v>5098148</v>
      </c>
      <c r="C414" s="2">
        <v>5.3402255810909072E-2</v>
      </c>
    </row>
    <row r="415" spans="2:3" x14ac:dyDescent="0.25">
      <c r="B415" s="2">
        <v>5110200</v>
      </c>
      <c r="C415" s="2">
        <v>6.6883843050425662E-2</v>
      </c>
    </row>
    <row r="416" spans="2:3" x14ac:dyDescent="0.25">
      <c r="B416" s="2">
        <v>5122264</v>
      </c>
      <c r="C416" s="2">
        <v>6.3090396249727967E-2</v>
      </c>
    </row>
    <row r="417" spans="2:3" x14ac:dyDescent="0.25">
      <c r="B417" s="2">
        <v>5134324</v>
      </c>
      <c r="C417" s="2">
        <v>6.2177363338754357E-2</v>
      </c>
    </row>
    <row r="418" spans="2:3" x14ac:dyDescent="0.25">
      <c r="B418" s="2">
        <v>5146388</v>
      </c>
      <c r="C418" s="2">
        <v>5.627968053481007E-2</v>
      </c>
    </row>
    <row r="419" spans="2:3" x14ac:dyDescent="0.25">
      <c r="B419" s="2">
        <v>5158436</v>
      </c>
      <c r="C419" s="2">
        <v>4.996442241538291E-2</v>
      </c>
    </row>
    <row r="420" spans="2:3" x14ac:dyDescent="0.25">
      <c r="B420" s="2">
        <v>5170504</v>
      </c>
      <c r="C420" s="2">
        <v>4.2391165349946108E-2</v>
      </c>
    </row>
    <row r="421" spans="2:3" x14ac:dyDescent="0.25">
      <c r="B421" s="2">
        <v>5182560</v>
      </c>
      <c r="C421" s="2">
        <v>3.0971639405250179E-2</v>
      </c>
    </row>
    <row r="422" spans="2:3" x14ac:dyDescent="0.25">
      <c r="B422" s="2">
        <v>5194620</v>
      </c>
      <c r="C422" s="2">
        <v>6.3371345411178434E-2</v>
      </c>
    </row>
    <row r="423" spans="2:3" x14ac:dyDescent="0.25">
      <c r="B423" s="2">
        <v>5206680</v>
      </c>
      <c r="C423" s="2">
        <v>0.33221927786366418</v>
      </c>
    </row>
    <row r="424" spans="2:3" x14ac:dyDescent="0.25">
      <c r="B424" s="2">
        <v>5218732</v>
      </c>
      <c r="C424" s="2">
        <v>0.96614218601402724</v>
      </c>
    </row>
    <row r="425" spans="2:3" x14ac:dyDescent="0.25">
      <c r="B425" s="2">
        <v>5230800</v>
      </c>
      <c r="C425" s="2">
        <v>1.228890964026415</v>
      </c>
    </row>
    <row r="426" spans="2:3" x14ac:dyDescent="0.25">
      <c r="B426" s="2">
        <v>5242860</v>
      </c>
      <c r="C426" s="2">
        <v>1.0244062939023071</v>
      </c>
    </row>
    <row r="427" spans="2:3" x14ac:dyDescent="0.25">
      <c r="B427" s="2">
        <v>5254916</v>
      </c>
      <c r="C427" s="2">
        <v>0.6469271127558669</v>
      </c>
    </row>
    <row r="428" spans="2:3" x14ac:dyDescent="0.25">
      <c r="B428" s="2">
        <v>5266972</v>
      </c>
      <c r="C428" s="2">
        <v>0.306435184138309</v>
      </c>
    </row>
    <row r="429" spans="2:3" x14ac:dyDescent="0.25">
      <c r="B429" s="2">
        <v>5279032</v>
      </c>
      <c r="C429" s="2">
        <v>0.18571330808772871</v>
      </c>
    </row>
    <row r="430" spans="2:3" x14ac:dyDescent="0.25">
      <c r="B430" s="2">
        <v>5291092</v>
      </c>
      <c r="C430" s="2">
        <v>0.18273060601026769</v>
      </c>
    </row>
    <row r="431" spans="2:3" x14ac:dyDescent="0.25">
      <c r="B431" s="2">
        <v>5303152</v>
      </c>
      <c r="C431" s="2">
        <v>0.18550023215116651</v>
      </c>
    </row>
    <row r="432" spans="2:3" x14ac:dyDescent="0.25">
      <c r="B432" s="2">
        <v>5315208</v>
      </c>
      <c r="C432" s="2">
        <v>0.17804507586699861</v>
      </c>
    </row>
    <row r="433" spans="2:3" x14ac:dyDescent="0.25">
      <c r="B433" s="2">
        <v>5327264</v>
      </c>
      <c r="C433" s="2">
        <v>0.18024561549521859</v>
      </c>
    </row>
    <row r="434" spans="2:3" x14ac:dyDescent="0.25">
      <c r="B434" s="2">
        <v>5339328</v>
      </c>
      <c r="C434" s="2">
        <v>0.1698855009281745</v>
      </c>
    </row>
    <row r="435" spans="2:3" x14ac:dyDescent="0.25">
      <c r="B435" s="2">
        <v>5351388</v>
      </c>
      <c r="C435" s="2">
        <v>0.1829436303590852</v>
      </c>
    </row>
    <row r="436" spans="2:3" x14ac:dyDescent="0.25">
      <c r="B436" s="2">
        <v>5363444</v>
      </c>
      <c r="C436" s="2">
        <v>0.18919410936672659</v>
      </c>
    </row>
    <row r="437" spans="2:3" x14ac:dyDescent="0.25">
      <c r="B437" s="2">
        <v>5375500</v>
      </c>
      <c r="C437" s="2">
        <v>0.18642358984483601</v>
      </c>
    </row>
    <row r="438" spans="2:3" x14ac:dyDescent="0.25">
      <c r="B438" s="2">
        <v>5387564</v>
      </c>
      <c r="C438" s="2">
        <v>0.18194955071177901</v>
      </c>
    </row>
    <row r="439" spans="2:3" x14ac:dyDescent="0.25">
      <c r="B439" s="2">
        <v>5399620</v>
      </c>
      <c r="C439" s="2">
        <v>0.1762707567463607</v>
      </c>
    </row>
    <row r="440" spans="2:3" x14ac:dyDescent="0.25">
      <c r="B440" s="2">
        <v>5411684</v>
      </c>
      <c r="C440" s="2">
        <v>0.1787548809381333</v>
      </c>
    </row>
    <row r="441" spans="2:3" x14ac:dyDescent="0.25">
      <c r="B441" s="2">
        <v>5423740</v>
      </c>
      <c r="C441" s="2">
        <v>0.18237557425436129</v>
      </c>
    </row>
    <row r="442" spans="2:3" x14ac:dyDescent="0.25">
      <c r="B442" s="2">
        <v>5435792</v>
      </c>
      <c r="C442" s="2">
        <v>0.1829436303590852</v>
      </c>
    </row>
    <row r="443" spans="2:3" x14ac:dyDescent="0.25">
      <c r="B443" s="2">
        <v>5447856</v>
      </c>
      <c r="C443" s="2">
        <v>0.17187163994403759</v>
      </c>
    </row>
    <row r="444" spans="2:3" x14ac:dyDescent="0.25">
      <c r="B444" s="2">
        <v>5459916</v>
      </c>
      <c r="C444" s="2">
        <v>0.16910532729201291</v>
      </c>
    </row>
    <row r="445" spans="2:3" x14ac:dyDescent="0.25">
      <c r="B445" s="2">
        <v>5471976</v>
      </c>
      <c r="C445" s="2">
        <v>0.1803876003794195</v>
      </c>
    </row>
    <row r="446" spans="2:3" x14ac:dyDescent="0.25">
      <c r="B446" s="2">
        <v>5484028</v>
      </c>
      <c r="C446" s="2">
        <v>0.18770220798196471</v>
      </c>
    </row>
    <row r="447" spans="2:3" x14ac:dyDescent="0.25">
      <c r="B447" s="2">
        <v>5496092</v>
      </c>
      <c r="C447" s="2">
        <v>0.18500307038861341</v>
      </c>
    </row>
    <row r="448" spans="2:3" x14ac:dyDescent="0.25">
      <c r="B448" s="2">
        <v>5508152</v>
      </c>
      <c r="C448" s="2">
        <v>0.18635255968697831</v>
      </c>
    </row>
    <row r="449" spans="2:3" x14ac:dyDescent="0.25">
      <c r="B449" s="2">
        <v>5520212</v>
      </c>
      <c r="C449" s="2">
        <v>0.200709570553019</v>
      </c>
    </row>
    <row r="450" spans="2:3" x14ac:dyDescent="0.25">
      <c r="B450" s="2">
        <v>5532272</v>
      </c>
      <c r="C450" s="2">
        <v>0.18784428546810961</v>
      </c>
    </row>
    <row r="451" spans="2:3" x14ac:dyDescent="0.25">
      <c r="B451" s="2">
        <v>5544324</v>
      </c>
      <c r="C451" s="2">
        <v>0.18919410936672659</v>
      </c>
    </row>
    <row r="452" spans="2:3" x14ac:dyDescent="0.25">
      <c r="B452" s="2">
        <v>5556388</v>
      </c>
      <c r="C452" s="2">
        <v>0.19480823620335799</v>
      </c>
    </row>
    <row r="453" spans="2:3" x14ac:dyDescent="0.25">
      <c r="B453" s="2">
        <v>5568448</v>
      </c>
      <c r="C453" s="2">
        <v>0.1928891757610818</v>
      </c>
    </row>
    <row r="454" spans="2:3" x14ac:dyDescent="0.25">
      <c r="B454" s="2">
        <v>5580508</v>
      </c>
      <c r="C454" s="2">
        <v>0.19559016730842621</v>
      </c>
    </row>
    <row r="455" spans="2:3" x14ac:dyDescent="0.25">
      <c r="B455" s="2">
        <v>5592560</v>
      </c>
      <c r="C455" s="2">
        <v>0.1994295070450238</v>
      </c>
    </row>
    <row r="456" spans="2:3" x14ac:dyDescent="0.25">
      <c r="B456" s="2">
        <v>5604624</v>
      </c>
      <c r="C456" s="2">
        <v>0.19388420421494701</v>
      </c>
    </row>
    <row r="457" spans="2:3" x14ac:dyDescent="0.25">
      <c r="B457" s="2">
        <v>5616684</v>
      </c>
      <c r="C457" s="2">
        <v>0.18962040253438101</v>
      </c>
    </row>
    <row r="458" spans="2:3" x14ac:dyDescent="0.25">
      <c r="B458" s="2">
        <v>5628740</v>
      </c>
      <c r="C458" s="2">
        <v>0.1960877874458016</v>
      </c>
    </row>
    <row r="459" spans="2:3" x14ac:dyDescent="0.25">
      <c r="B459" s="2">
        <v>5640796</v>
      </c>
      <c r="C459" s="2">
        <v>0.1976518762133998</v>
      </c>
    </row>
    <row r="460" spans="2:3" x14ac:dyDescent="0.25">
      <c r="B460" s="2">
        <v>5652852</v>
      </c>
      <c r="C460" s="2">
        <v>0.18102655422546379</v>
      </c>
    </row>
    <row r="461" spans="2:3" x14ac:dyDescent="0.25">
      <c r="B461" s="2">
        <v>5664920</v>
      </c>
      <c r="C461" s="2">
        <v>0.18052958703081379</v>
      </c>
    </row>
    <row r="462" spans="2:3" x14ac:dyDescent="0.25">
      <c r="B462" s="2">
        <v>5676976</v>
      </c>
      <c r="C462" s="2">
        <v>0.19324453319213949</v>
      </c>
    </row>
    <row r="463" spans="2:3" x14ac:dyDescent="0.25">
      <c r="B463" s="2">
        <v>5689040</v>
      </c>
      <c r="C463" s="2">
        <v>0.19957172932615269</v>
      </c>
    </row>
    <row r="464" spans="2:3" x14ac:dyDescent="0.25">
      <c r="B464" s="2">
        <v>5701088</v>
      </c>
      <c r="C464" s="2">
        <v>0.19793627876298869</v>
      </c>
    </row>
    <row r="465" spans="2:3" x14ac:dyDescent="0.25">
      <c r="B465" s="2">
        <v>5713152</v>
      </c>
      <c r="C465" s="2">
        <v>0.20341239187447629</v>
      </c>
    </row>
    <row r="466" spans="2:3" x14ac:dyDescent="0.25">
      <c r="B466" s="2">
        <v>5725216</v>
      </c>
      <c r="C466" s="2">
        <v>0.20483518266685061</v>
      </c>
    </row>
    <row r="467" spans="2:3" x14ac:dyDescent="0.25">
      <c r="B467" s="2">
        <v>5737272</v>
      </c>
      <c r="C467" s="2">
        <v>0.202416542210856</v>
      </c>
    </row>
    <row r="468" spans="2:3" x14ac:dyDescent="0.25">
      <c r="B468" s="2">
        <v>5749328</v>
      </c>
      <c r="C468" s="2">
        <v>0.2167222849076543</v>
      </c>
    </row>
    <row r="469" spans="2:3" x14ac:dyDescent="0.25">
      <c r="B469" s="2">
        <v>5761384</v>
      </c>
      <c r="C469" s="2">
        <v>0.218787746458213</v>
      </c>
    </row>
    <row r="470" spans="2:3" x14ac:dyDescent="0.25">
      <c r="B470" s="2">
        <v>5773452</v>
      </c>
      <c r="C470" s="2">
        <v>0.21344678355986441</v>
      </c>
    </row>
    <row r="471" spans="2:3" x14ac:dyDescent="0.25">
      <c r="B471" s="2">
        <v>5785512</v>
      </c>
      <c r="C471" s="2">
        <v>0.22299101620634079</v>
      </c>
    </row>
    <row r="472" spans="2:3" x14ac:dyDescent="0.25">
      <c r="B472" s="2">
        <v>5797568</v>
      </c>
      <c r="C472" s="2">
        <v>0.23803533460941839</v>
      </c>
    </row>
    <row r="473" spans="2:3" x14ac:dyDescent="0.25">
      <c r="B473" s="2">
        <v>5809624</v>
      </c>
      <c r="C473" s="2">
        <v>0.24967032525925259</v>
      </c>
    </row>
    <row r="474" spans="2:3" x14ac:dyDescent="0.25">
      <c r="B474" s="2">
        <v>5821688</v>
      </c>
      <c r="C474" s="2">
        <v>0.26110218707145172</v>
      </c>
    </row>
    <row r="475" spans="2:3" x14ac:dyDescent="0.25">
      <c r="B475" s="2">
        <v>5833752</v>
      </c>
      <c r="C475" s="2">
        <v>0.27920092408530939</v>
      </c>
    </row>
    <row r="476" spans="2:3" x14ac:dyDescent="0.25">
      <c r="B476" s="2">
        <v>5845808</v>
      </c>
      <c r="C476" s="2">
        <v>0.29904732948993512</v>
      </c>
    </row>
    <row r="477" spans="2:3" x14ac:dyDescent="0.25">
      <c r="B477" s="2">
        <v>5857864</v>
      </c>
      <c r="C477" s="2">
        <v>0.38531610200558009</v>
      </c>
    </row>
    <row r="478" spans="2:3" x14ac:dyDescent="0.25">
      <c r="B478" s="2">
        <v>5869928</v>
      </c>
      <c r="C478" s="2">
        <v>1.2294215814055449</v>
      </c>
    </row>
    <row r="479" spans="2:3" x14ac:dyDescent="0.25">
      <c r="B479" s="2">
        <v>5881992</v>
      </c>
      <c r="C479" s="2">
        <v>8.3843166738160271</v>
      </c>
    </row>
    <row r="480" spans="2:3" x14ac:dyDescent="0.25">
      <c r="B480" s="2">
        <v>5894048</v>
      </c>
      <c r="C480" s="2">
        <v>20.872641633907548</v>
      </c>
    </row>
    <row r="481" spans="2:3" x14ac:dyDescent="0.25">
      <c r="B481" s="2">
        <v>5906108</v>
      </c>
      <c r="C481" s="2">
        <v>22.40564277486607</v>
      </c>
    </row>
    <row r="482" spans="2:3" x14ac:dyDescent="0.25">
      <c r="B482" s="2">
        <v>5918160</v>
      </c>
      <c r="C482" s="2">
        <v>20.47615831776687</v>
      </c>
    </row>
    <row r="483" spans="2:3" x14ac:dyDescent="0.25">
      <c r="B483" s="2">
        <v>5930224</v>
      </c>
      <c r="C483" s="2">
        <v>18.453896467711409</v>
      </c>
    </row>
    <row r="484" spans="2:3" x14ac:dyDescent="0.25">
      <c r="B484" s="2">
        <v>5942284</v>
      </c>
      <c r="C484" s="2">
        <v>16.928666170299071</v>
      </c>
    </row>
    <row r="485" spans="2:3" x14ac:dyDescent="0.25">
      <c r="B485" s="2">
        <v>5954344</v>
      </c>
      <c r="C485" s="2">
        <v>15.55960771721994</v>
      </c>
    </row>
    <row r="486" spans="2:3" x14ac:dyDescent="0.25">
      <c r="B486" s="2">
        <v>5966396</v>
      </c>
      <c r="C486" s="2">
        <v>14.910355064760401</v>
      </c>
    </row>
    <row r="487" spans="2:3" x14ac:dyDescent="0.25">
      <c r="B487" s="2">
        <v>5978460</v>
      </c>
      <c r="C487" s="2">
        <v>14.93606468351156</v>
      </c>
    </row>
    <row r="488" spans="2:3" x14ac:dyDescent="0.25">
      <c r="B488" s="2">
        <v>5990512</v>
      </c>
      <c r="C488" s="2">
        <v>15.746649190079101</v>
      </c>
    </row>
    <row r="489" spans="2:3" x14ac:dyDescent="0.25">
      <c r="B489" s="2">
        <v>6006504</v>
      </c>
      <c r="C489" s="2">
        <v>16.752366245337601</v>
      </c>
    </row>
    <row r="490" spans="2:3" x14ac:dyDescent="0.25">
      <c r="B490" s="2">
        <v>6014628</v>
      </c>
      <c r="C490" s="2">
        <v>17.721164497553129</v>
      </c>
    </row>
    <row r="491" spans="2:3" x14ac:dyDescent="0.25">
      <c r="B491" s="2">
        <v>6026680</v>
      </c>
      <c r="C491" s="2">
        <v>18.945529095589201</v>
      </c>
    </row>
    <row r="492" spans="2:3" x14ac:dyDescent="0.25">
      <c r="B492" s="2">
        <v>6038744</v>
      </c>
      <c r="C492" s="2">
        <v>19.805448617727581</v>
      </c>
    </row>
    <row r="493" spans="2:3" x14ac:dyDescent="0.25">
      <c r="B493" s="2">
        <v>6050804</v>
      </c>
      <c r="C493" s="2">
        <v>20.523774935898761</v>
      </c>
    </row>
    <row r="494" spans="2:3" x14ac:dyDescent="0.25">
      <c r="B494" s="2">
        <v>6062864</v>
      </c>
      <c r="C494" s="2">
        <v>21.458806233394721</v>
      </c>
    </row>
    <row r="495" spans="2:3" x14ac:dyDescent="0.25">
      <c r="B495" s="2">
        <v>6074920</v>
      </c>
      <c r="C495" s="2">
        <v>22.226273226205951</v>
      </c>
    </row>
    <row r="496" spans="2:3" x14ac:dyDescent="0.25">
      <c r="B496" s="2">
        <v>6086984</v>
      </c>
      <c r="C496" s="2">
        <v>22.78670675865693</v>
      </c>
    </row>
    <row r="497" spans="2:3" x14ac:dyDescent="0.25">
      <c r="B497" s="2">
        <v>6099044</v>
      </c>
      <c r="C497" s="2">
        <v>23.663478715330001</v>
      </c>
    </row>
    <row r="498" spans="2:3" x14ac:dyDescent="0.25">
      <c r="B498" s="2">
        <v>6111100</v>
      </c>
      <c r="C498" s="2">
        <v>24.508587641293609</v>
      </c>
    </row>
    <row r="499" spans="2:3" x14ac:dyDescent="0.25">
      <c r="B499" s="2">
        <v>6123160</v>
      </c>
      <c r="C499" s="2">
        <v>24.63545588417983</v>
      </c>
    </row>
    <row r="500" spans="2:3" x14ac:dyDescent="0.25">
      <c r="B500" s="2">
        <v>6135208</v>
      </c>
      <c r="C500" s="2">
        <v>25.087359053909928</v>
      </c>
    </row>
    <row r="501" spans="2:3" x14ac:dyDescent="0.25">
      <c r="B501" s="2">
        <v>6147272</v>
      </c>
      <c r="C501" s="2">
        <v>25.866561054144771</v>
      </c>
    </row>
    <row r="502" spans="2:3" x14ac:dyDescent="0.25">
      <c r="B502" s="2">
        <v>6159336</v>
      </c>
      <c r="C502" s="2">
        <v>26.390420960384059</v>
      </c>
    </row>
    <row r="503" spans="2:3" x14ac:dyDescent="0.25">
      <c r="B503" s="2">
        <v>6171392</v>
      </c>
      <c r="C503" s="2">
        <v>26.83447212379853</v>
      </c>
    </row>
    <row r="504" spans="2:3" x14ac:dyDescent="0.25">
      <c r="B504" s="2">
        <v>6183444</v>
      </c>
      <c r="C504" s="2">
        <v>27.23195308222687</v>
      </c>
    </row>
    <row r="505" spans="2:3" x14ac:dyDescent="0.25">
      <c r="B505" s="2">
        <v>6195512</v>
      </c>
      <c r="C505" s="2">
        <v>27.73775410791875</v>
      </c>
    </row>
    <row r="506" spans="2:3" x14ac:dyDescent="0.25">
      <c r="B506" s="2">
        <v>6207572</v>
      </c>
      <c r="C506" s="2">
        <v>28.145453889367769</v>
      </c>
    </row>
    <row r="507" spans="2:3" x14ac:dyDescent="0.25">
      <c r="B507" s="2">
        <v>6219628</v>
      </c>
      <c r="C507" s="2">
        <v>28.583643450064422</v>
      </c>
    </row>
    <row r="508" spans="2:3" x14ac:dyDescent="0.25">
      <c r="B508" s="2">
        <v>6231684</v>
      </c>
      <c r="C508" s="2">
        <v>28.791675135119949</v>
      </c>
    </row>
    <row r="509" spans="2:3" x14ac:dyDescent="0.25">
      <c r="B509" s="2">
        <v>6243736</v>
      </c>
      <c r="C509" s="2">
        <v>28.949309568698151</v>
      </c>
    </row>
    <row r="510" spans="2:3" x14ac:dyDescent="0.25">
      <c r="B510" s="2">
        <v>6255800</v>
      </c>
      <c r="C510" s="2">
        <v>29.332695255725429</v>
      </c>
    </row>
    <row r="511" spans="2:3" x14ac:dyDescent="0.25">
      <c r="B511" s="2">
        <v>6267860</v>
      </c>
      <c r="C511" s="2">
        <v>29.592740966122818</v>
      </c>
    </row>
    <row r="512" spans="2:3" x14ac:dyDescent="0.25">
      <c r="B512" s="2">
        <v>6279916</v>
      </c>
      <c r="C512" s="2">
        <v>29.895842579838881</v>
      </c>
    </row>
    <row r="513" spans="2:3" x14ac:dyDescent="0.25">
      <c r="B513" s="2">
        <v>6291972</v>
      </c>
      <c r="C513" s="2">
        <v>30.363042911233109</v>
      </c>
    </row>
    <row r="514" spans="2:3" x14ac:dyDescent="0.25">
      <c r="B514" s="2">
        <v>6304036</v>
      </c>
      <c r="C514" s="2">
        <v>30.736723365804689</v>
      </c>
    </row>
    <row r="515" spans="2:3" x14ac:dyDescent="0.25">
      <c r="B515" s="2">
        <v>6316096</v>
      </c>
      <c r="C515" s="2">
        <v>31.052310368561319</v>
      </c>
    </row>
    <row r="516" spans="2:3" x14ac:dyDescent="0.25">
      <c r="B516" s="2">
        <v>6328156</v>
      </c>
      <c r="C516" s="2">
        <v>31.31067385869844</v>
      </c>
    </row>
    <row r="517" spans="2:3" x14ac:dyDescent="0.25">
      <c r="B517" s="2">
        <v>6340208</v>
      </c>
      <c r="C517" s="2">
        <v>31.373575123883331</v>
      </c>
    </row>
    <row r="518" spans="2:3" x14ac:dyDescent="0.25">
      <c r="B518" s="2">
        <v>6352264</v>
      </c>
      <c r="C518" s="2">
        <v>31.61321480884309</v>
      </c>
    </row>
    <row r="519" spans="2:3" x14ac:dyDescent="0.25">
      <c r="B519" s="2">
        <v>6368280</v>
      </c>
      <c r="C519" s="2">
        <v>32.088746008443202</v>
      </c>
    </row>
    <row r="520" spans="2:3" x14ac:dyDescent="0.25">
      <c r="B520" s="2">
        <v>6376388</v>
      </c>
      <c r="C520" s="2">
        <v>32.368988471453022</v>
      </c>
    </row>
    <row r="521" spans="2:3" x14ac:dyDescent="0.25">
      <c r="B521" s="2">
        <v>6388444</v>
      </c>
      <c r="C521" s="2">
        <v>32.513553288569277</v>
      </c>
    </row>
    <row r="522" spans="2:3" x14ac:dyDescent="0.25">
      <c r="B522" s="2">
        <v>6400496</v>
      </c>
      <c r="C522" s="2">
        <v>32.643758412048037</v>
      </c>
    </row>
    <row r="523" spans="2:3" x14ac:dyDescent="0.25">
      <c r="B523" s="2">
        <v>6412564</v>
      </c>
      <c r="C523" s="2">
        <v>32.872896705160493</v>
      </c>
    </row>
    <row r="524" spans="2:3" x14ac:dyDescent="0.25">
      <c r="B524" s="2">
        <v>6424624</v>
      </c>
      <c r="C524" s="2">
        <v>33.252019352873212</v>
      </c>
    </row>
    <row r="525" spans="2:3" x14ac:dyDescent="0.25">
      <c r="B525" s="2">
        <v>6436680</v>
      </c>
      <c r="C525" s="2">
        <v>33.5709682444934</v>
      </c>
    </row>
    <row r="526" spans="2:3" x14ac:dyDescent="0.25">
      <c r="B526" s="2">
        <v>6448732</v>
      </c>
      <c r="C526" s="2">
        <v>33.637000876330738</v>
      </c>
    </row>
    <row r="527" spans="2:3" x14ac:dyDescent="0.25">
      <c r="B527" s="2">
        <v>6460792</v>
      </c>
      <c r="C527" s="2">
        <v>34.202561534491423</v>
      </c>
    </row>
    <row r="528" spans="2:3" x14ac:dyDescent="0.25">
      <c r="B528" s="2">
        <v>6472860</v>
      </c>
      <c r="C528" s="2">
        <v>34.135142063353101</v>
      </c>
    </row>
    <row r="529" spans="2:3" x14ac:dyDescent="0.25">
      <c r="B529" s="2">
        <v>6484912</v>
      </c>
      <c r="C529" s="2">
        <v>34.345852755946602</v>
      </c>
    </row>
    <row r="530" spans="2:3" x14ac:dyDescent="0.25">
      <c r="B530" s="2">
        <v>6496972</v>
      </c>
      <c r="C530" s="2">
        <v>35.02597766949458</v>
      </c>
    </row>
    <row r="531" spans="2:3" x14ac:dyDescent="0.25">
      <c r="B531" s="2">
        <v>6509024</v>
      </c>
      <c r="C531" s="2">
        <v>35.297237892740434</v>
      </c>
    </row>
    <row r="532" spans="2:3" x14ac:dyDescent="0.25">
      <c r="B532" s="2">
        <v>6521088</v>
      </c>
      <c r="C532" s="2">
        <v>35.569015127322849</v>
      </c>
    </row>
    <row r="533" spans="2:3" x14ac:dyDescent="0.25">
      <c r="B533" s="2">
        <v>6533148</v>
      </c>
      <c r="C533" s="2">
        <v>35.857130150570157</v>
      </c>
    </row>
    <row r="534" spans="2:3" x14ac:dyDescent="0.25">
      <c r="B534" s="2">
        <v>6545208</v>
      </c>
      <c r="C534" s="2">
        <v>36.119411714074182</v>
      </c>
    </row>
    <row r="535" spans="2:3" x14ac:dyDescent="0.25">
      <c r="B535" s="2">
        <v>6557260</v>
      </c>
      <c r="C535" s="2">
        <v>36.473470215351469</v>
      </c>
    </row>
    <row r="536" spans="2:3" x14ac:dyDescent="0.25">
      <c r="B536" s="2">
        <v>6569320</v>
      </c>
      <c r="C536" s="2">
        <v>36.469361152478093</v>
      </c>
    </row>
    <row r="537" spans="2:3" x14ac:dyDescent="0.25">
      <c r="B537" s="2">
        <v>6581380</v>
      </c>
      <c r="C537" s="2">
        <v>36.476066879252222</v>
      </c>
    </row>
    <row r="538" spans="2:3" x14ac:dyDescent="0.25">
      <c r="B538" s="2">
        <v>6593440</v>
      </c>
      <c r="C538" s="2">
        <v>36.401970149116238</v>
      </c>
    </row>
    <row r="539" spans="2:3" x14ac:dyDescent="0.25">
      <c r="B539" s="2">
        <v>6605500</v>
      </c>
      <c r="C539" s="2">
        <v>36.477473879810603</v>
      </c>
    </row>
    <row r="540" spans="2:3" x14ac:dyDescent="0.25">
      <c r="B540" s="2">
        <v>6617552</v>
      </c>
      <c r="C540" s="2">
        <v>35.974680616163447</v>
      </c>
    </row>
    <row r="541" spans="2:3" x14ac:dyDescent="0.25">
      <c r="B541" s="2">
        <v>6629616</v>
      </c>
      <c r="C541" s="2">
        <v>35.85975469606781</v>
      </c>
    </row>
    <row r="542" spans="2:3" x14ac:dyDescent="0.25">
      <c r="B542" s="2">
        <v>6641672</v>
      </c>
      <c r="C542" s="2">
        <v>35.611242451726262</v>
      </c>
    </row>
    <row r="543" spans="2:3" x14ac:dyDescent="0.25">
      <c r="B543" s="2">
        <v>6653728</v>
      </c>
      <c r="C543" s="2">
        <v>35.682068666933503</v>
      </c>
    </row>
    <row r="544" spans="2:3" x14ac:dyDescent="0.25">
      <c r="B544" s="2">
        <v>6665784</v>
      </c>
      <c r="C544" s="2">
        <v>35.064402315318333</v>
      </c>
    </row>
    <row r="545" spans="2:3" x14ac:dyDescent="0.25">
      <c r="B545" s="2">
        <v>6677844</v>
      </c>
      <c r="C545" s="2">
        <v>34.065722596286463</v>
      </c>
    </row>
    <row r="546" spans="2:3" x14ac:dyDescent="0.25">
      <c r="B546" s="2">
        <v>6689908</v>
      </c>
      <c r="C546" s="2">
        <v>32.859138236745643</v>
      </c>
    </row>
    <row r="547" spans="2:3" x14ac:dyDescent="0.25">
      <c r="B547" s="2">
        <v>6701968</v>
      </c>
      <c r="C547" s="2">
        <v>31.861058190966229</v>
      </c>
    </row>
    <row r="548" spans="2:3" x14ac:dyDescent="0.25">
      <c r="B548" s="2">
        <v>6714024</v>
      </c>
      <c r="C548" s="2">
        <v>30.93160344310607</v>
      </c>
    </row>
    <row r="549" spans="2:3" x14ac:dyDescent="0.25">
      <c r="B549" s="2">
        <v>6730028</v>
      </c>
      <c r="C549" s="2">
        <v>30.145032944467061</v>
      </c>
    </row>
    <row r="550" spans="2:3" x14ac:dyDescent="0.25">
      <c r="B550" s="2">
        <v>6738140</v>
      </c>
      <c r="C550" s="2">
        <v>29.260671605934551</v>
      </c>
    </row>
    <row r="551" spans="2:3" x14ac:dyDescent="0.25">
      <c r="B551" s="2">
        <v>6750196</v>
      </c>
      <c r="C551" s="2">
        <v>28.087599104582271</v>
      </c>
    </row>
    <row r="552" spans="2:3" x14ac:dyDescent="0.25">
      <c r="B552" s="2">
        <v>6762256</v>
      </c>
      <c r="C552" s="2">
        <v>26.487272949205771</v>
      </c>
    </row>
    <row r="553" spans="2:3" x14ac:dyDescent="0.25">
      <c r="B553" s="2">
        <v>6774308</v>
      </c>
      <c r="C553" s="2">
        <v>24.661391492973681</v>
      </c>
    </row>
    <row r="554" spans="2:3" x14ac:dyDescent="0.25">
      <c r="B554" s="2">
        <v>6786372</v>
      </c>
      <c r="C554" s="2">
        <v>21.99399879229318</v>
      </c>
    </row>
    <row r="555" spans="2:3" x14ac:dyDescent="0.25">
      <c r="B555" s="2">
        <v>6798432</v>
      </c>
      <c r="C555" s="2">
        <v>18.70266762583157</v>
      </c>
    </row>
    <row r="556" spans="2:3" x14ac:dyDescent="0.25">
      <c r="B556" s="2">
        <v>6810492</v>
      </c>
      <c r="C556" s="2">
        <v>15.38394893591928</v>
      </c>
    </row>
    <row r="557" spans="2:3" x14ac:dyDescent="0.25">
      <c r="B557" s="2">
        <v>6822548</v>
      </c>
      <c r="C557" s="2">
        <v>12.13304950144726</v>
      </c>
    </row>
    <row r="558" spans="2:3" x14ac:dyDescent="0.25">
      <c r="B558" s="2">
        <v>6834600</v>
      </c>
      <c r="C558" s="2">
        <v>8.9716886861036844</v>
      </c>
    </row>
    <row r="559" spans="2:3" x14ac:dyDescent="0.25">
      <c r="B559" s="2">
        <v>6846664</v>
      </c>
      <c r="C559" s="2">
        <v>6.43187342531819</v>
      </c>
    </row>
    <row r="560" spans="2:3" x14ac:dyDescent="0.25">
      <c r="B560" s="2">
        <v>6858724</v>
      </c>
      <c r="C560" s="2">
        <v>4.5755576244962199</v>
      </c>
    </row>
    <row r="561" spans="2:3" x14ac:dyDescent="0.25">
      <c r="B561" s="2">
        <v>6870780</v>
      </c>
      <c r="C561" s="2">
        <v>3.460910521407476</v>
      </c>
    </row>
    <row r="562" spans="2:3" x14ac:dyDescent="0.25">
      <c r="B562" s="2">
        <v>6882836</v>
      </c>
      <c r="C562" s="2">
        <v>2.9626378889984442</v>
      </c>
    </row>
    <row r="563" spans="2:3" x14ac:dyDescent="0.25">
      <c r="B563" s="2">
        <v>6894900</v>
      </c>
      <c r="C563" s="2">
        <v>2.8169230843517048</v>
      </c>
    </row>
    <row r="564" spans="2:3" x14ac:dyDescent="0.25">
      <c r="B564" s="2">
        <v>6906956</v>
      </c>
      <c r="C564" s="2">
        <v>2.8372537512470428</v>
      </c>
    </row>
    <row r="565" spans="2:3" x14ac:dyDescent="0.25">
      <c r="B565" s="2">
        <v>6919016</v>
      </c>
      <c r="C565" s="2">
        <v>2.9447281058806918</v>
      </c>
    </row>
    <row r="566" spans="2:3" x14ac:dyDescent="0.25">
      <c r="B566" s="2">
        <v>6931076</v>
      </c>
      <c r="C566" s="2">
        <v>3.1081451085970908</v>
      </c>
    </row>
    <row r="567" spans="2:3" x14ac:dyDescent="0.25">
      <c r="B567" s="2">
        <v>6943128</v>
      </c>
      <c r="C567" s="2">
        <v>3.2423392000576432</v>
      </c>
    </row>
    <row r="568" spans="2:3" x14ac:dyDescent="0.25">
      <c r="B568" s="2">
        <v>6955192</v>
      </c>
      <c r="C568" s="2">
        <v>3.3772692687814501</v>
      </c>
    </row>
    <row r="569" spans="2:3" x14ac:dyDescent="0.25">
      <c r="B569" s="2">
        <v>6967252</v>
      </c>
      <c r="C569" s="2">
        <v>3.5327816336577751</v>
      </c>
    </row>
    <row r="570" spans="2:3" x14ac:dyDescent="0.25">
      <c r="B570" s="2">
        <v>6979312</v>
      </c>
      <c r="C570" s="2">
        <v>3.62137483424255</v>
      </c>
    </row>
    <row r="571" spans="2:3" x14ac:dyDescent="0.25">
      <c r="B571" s="2">
        <v>6991364</v>
      </c>
      <c r="C571" s="2">
        <v>3.7328727609576311</v>
      </c>
    </row>
    <row r="572" spans="2:3" x14ac:dyDescent="0.25">
      <c r="B572" s="2">
        <v>7003432</v>
      </c>
      <c r="C572" s="2">
        <v>3.8270416865149501</v>
      </c>
    </row>
    <row r="573" spans="2:3" x14ac:dyDescent="0.25">
      <c r="B573" s="2">
        <v>7015488</v>
      </c>
      <c r="C573" s="2">
        <v>3.9202657490945509</v>
      </c>
    </row>
    <row r="574" spans="2:3" x14ac:dyDescent="0.25">
      <c r="B574" s="2">
        <v>7027548</v>
      </c>
      <c r="C574" s="2">
        <v>3.998520170149868</v>
      </c>
    </row>
    <row r="575" spans="2:3" x14ac:dyDescent="0.25">
      <c r="B575" s="2">
        <v>7039604</v>
      </c>
      <c r="C575" s="2">
        <v>4.0716233244382618</v>
      </c>
    </row>
    <row r="576" spans="2:3" x14ac:dyDescent="0.25">
      <c r="B576" s="2">
        <v>7051660</v>
      </c>
      <c r="C576" s="2">
        <v>4.1486015077667107</v>
      </c>
    </row>
    <row r="577" spans="2:3" x14ac:dyDescent="0.25">
      <c r="B577" s="2">
        <v>7063724</v>
      </c>
      <c r="C577" s="2">
        <v>4.1802774003114829</v>
      </c>
    </row>
    <row r="578" spans="2:3" x14ac:dyDescent="0.25">
      <c r="B578" s="2">
        <v>7075784</v>
      </c>
      <c r="C578" s="2">
        <v>4.2507500615602094</v>
      </c>
    </row>
    <row r="579" spans="2:3" x14ac:dyDescent="0.25">
      <c r="B579" s="2">
        <v>7091792</v>
      </c>
      <c r="C579" s="2">
        <v>4.2811532267506092</v>
      </c>
    </row>
    <row r="580" spans="2:3" x14ac:dyDescent="0.25">
      <c r="B580" s="2">
        <v>7099896</v>
      </c>
      <c r="C580" s="2">
        <v>4.3098126825380856</v>
      </c>
    </row>
    <row r="581" spans="2:3" x14ac:dyDescent="0.25">
      <c r="B581" s="2">
        <v>7111964</v>
      </c>
      <c r="C581" s="2">
        <v>4.3329288529250576</v>
      </c>
    </row>
    <row r="582" spans="2:3" x14ac:dyDescent="0.25">
      <c r="B582" s="2">
        <v>7124020</v>
      </c>
      <c r="C582" s="2">
        <v>4.3677589261322822</v>
      </c>
    </row>
    <row r="583" spans="2:3" x14ac:dyDescent="0.25">
      <c r="B583" s="2">
        <v>7136076</v>
      </c>
      <c r="C583" s="2">
        <v>4.3839854914305381</v>
      </c>
    </row>
    <row r="584" spans="2:3" x14ac:dyDescent="0.25">
      <c r="B584" s="2">
        <v>7148120</v>
      </c>
      <c r="C584" s="2">
        <v>4.3947500379922566</v>
      </c>
    </row>
    <row r="585" spans="2:3" x14ac:dyDescent="0.25">
      <c r="B585" s="2">
        <v>7160172</v>
      </c>
      <c r="C585" s="2">
        <v>4.4259337261103866</v>
      </c>
    </row>
    <row r="586" spans="2:3" x14ac:dyDescent="0.25">
      <c r="B586" s="2">
        <v>7172232</v>
      </c>
      <c r="C586" s="2">
        <v>4.4661358909061244</v>
      </c>
    </row>
    <row r="587" spans="2:3" x14ac:dyDescent="0.25">
      <c r="B587" s="2">
        <v>7184292</v>
      </c>
      <c r="C587" s="2">
        <v>4.5173309431000899</v>
      </c>
    </row>
    <row r="588" spans="2:3" x14ac:dyDescent="0.25">
      <c r="B588" s="2">
        <v>7196348</v>
      </c>
      <c r="C588" s="2">
        <v>4.5533284456836594</v>
      </c>
    </row>
    <row r="589" spans="2:3" x14ac:dyDescent="0.25">
      <c r="B589" s="2">
        <v>7208404</v>
      </c>
      <c r="C589" s="2">
        <v>4.6037964071196651</v>
      </c>
    </row>
    <row r="590" spans="2:3" x14ac:dyDescent="0.25">
      <c r="B590" s="2">
        <v>7220472</v>
      </c>
      <c r="C590" s="2">
        <v>4.6473748177208636</v>
      </c>
    </row>
    <row r="591" spans="2:3" x14ac:dyDescent="0.25">
      <c r="B591" s="2">
        <v>7232528</v>
      </c>
      <c r="C591" s="2">
        <v>4.7033594833006713</v>
      </c>
    </row>
    <row r="592" spans="2:3" x14ac:dyDescent="0.25">
      <c r="B592" s="2">
        <v>7244588</v>
      </c>
      <c r="C592" s="2">
        <v>4.7305564995368332</v>
      </c>
    </row>
    <row r="593" spans="2:3" x14ac:dyDescent="0.25">
      <c r="B593" s="2">
        <v>7256644</v>
      </c>
      <c r="C593" s="2">
        <v>4.7689749113807967</v>
      </c>
    </row>
    <row r="594" spans="2:3" x14ac:dyDescent="0.25">
      <c r="B594" s="2">
        <v>7268704</v>
      </c>
      <c r="C594" s="2">
        <v>4.8122868009443236</v>
      </c>
    </row>
    <row r="595" spans="2:3" x14ac:dyDescent="0.25">
      <c r="B595" s="2">
        <v>7280764</v>
      </c>
      <c r="C595" s="2">
        <v>4.8380486878468778</v>
      </c>
    </row>
    <row r="596" spans="2:3" x14ac:dyDescent="0.25">
      <c r="B596" s="2">
        <v>7292824</v>
      </c>
      <c r="C596" s="2">
        <v>4.8720244789463134</v>
      </c>
    </row>
    <row r="597" spans="2:3" x14ac:dyDescent="0.25">
      <c r="B597" s="2">
        <v>7304884</v>
      </c>
      <c r="C597" s="2">
        <v>4.9145261676857839</v>
      </c>
    </row>
    <row r="598" spans="2:3" x14ac:dyDescent="0.25">
      <c r="B598" s="2">
        <v>7316936</v>
      </c>
      <c r="C598" s="2">
        <v>4.9555187117479944</v>
      </c>
    </row>
    <row r="599" spans="2:3" x14ac:dyDescent="0.25">
      <c r="B599" s="2">
        <v>7329004</v>
      </c>
      <c r="C599" s="2">
        <v>5.0073992199942996</v>
      </c>
    </row>
    <row r="600" spans="2:3" x14ac:dyDescent="0.25">
      <c r="B600" s="2">
        <v>7341060</v>
      </c>
      <c r="C600" s="2">
        <v>5.0430049821581688</v>
      </c>
    </row>
    <row r="601" spans="2:3" x14ac:dyDescent="0.25">
      <c r="B601" s="2">
        <v>7353120</v>
      </c>
      <c r="C601" s="2">
        <v>5.0713428597996879</v>
      </c>
    </row>
    <row r="602" spans="2:3" x14ac:dyDescent="0.25">
      <c r="B602" s="2">
        <v>7365172</v>
      </c>
      <c r="C602" s="2">
        <v>5.0905218522551374</v>
      </c>
    </row>
    <row r="603" spans="2:3" x14ac:dyDescent="0.25">
      <c r="B603" s="2">
        <v>7377236</v>
      </c>
      <c r="C603" s="2">
        <v>5.1347919164539473</v>
      </c>
    </row>
    <row r="604" spans="2:3" x14ac:dyDescent="0.25">
      <c r="B604" s="2">
        <v>7389300</v>
      </c>
      <c r="C604" s="2">
        <v>5.1712417958351624</v>
      </c>
    </row>
    <row r="605" spans="2:3" x14ac:dyDescent="0.25">
      <c r="B605" s="2">
        <v>7401356</v>
      </c>
      <c r="C605" s="2">
        <v>5.2065802874678244</v>
      </c>
    </row>
    <row r="606" spans="2:3" x14ac:dyDescent="0.25">
      <c r="B606" s="2">
        <v>7413416</v>
      </c>
      <c r="C606" s="2">
        <v>5.2306349582508744</v>
      </c>
    </row>
    <row r="607" spans="2:3" x14ac:dyDescent="0.25">
      <c r="B607" s="2">
        <v>7425468</v>
      </c>
      <c r="C607" s="2">
        <v>5.2687215588973997</v>
      </c>
    </row>
    <row r="608" spans="2:3" x14ac:dyDescent="0.25">
      <c r="B608" s="2">
        <v>7437536</v>
      </c>
      <c r="C608" s="2">
        <v>5.3197275599496239</v>
      </c>
    </row>
    <row r="609" spans="2:3" x14ac:dyDescent="0.25">
      <c r="B609" s="2">
        <v>7453548</v>
      </c>
      <c r="C609" s="2">
        <v>5.3444763352619624</v>
      </c>
    </row>
    <row r="610" spans="2:3" x14ac:dyDescent="0.25">
      <c r="B610" s="2">
        <v>7461652</v>
      </c>
      <c r="C610" s="2">
        <v>5.3921512156234588</v>
      </c>
    </row>
    <row r="611" spans="2:3" x14ac:dyDescent="0.25">
      <c r="B611" s="2">
        <v>7473704</v>
      </c>
      <c r="C611" s="2">
        <v>5.39758768607226</v>
      </c>
    </row>
    <row r="612" spans="2:3" x14ac:dyDescent="0.25">
      <c r="B612" s="2">
        <v>7485772</v>
      </c>
      <c r="C612" s="2">
        <v>5.4209861949694176</v>
      </c>
    </row>
    <row r="613" spans="2:3" x14ac:dyDescent="0.25">
      <c r="B613" s="2">
        <v>7497828</v>
      </c>
      <c r="C613" s="2">
        <v>5.454857189600987</v>
      </c>
    </row>
    <row r="614" spans="2:3" x14ac:dyDescent="0.25">
      <c r="B614" s="2">
        <v>7509892</v>
      </c>
      <c r="C614" s="2">
        <v>5.4689550018884088</v>
      </c>
    </row>
    <row r="615" spans="2:3" x14ac:dyDescent="0.25">
      <c r="B615" s="2">
        <v>7521948</v>
      </c>
      <c r="C615" s="2">
        <v>5.4975408413059661</v>
      </c>
    </row>
    <row r="616" spans="2:3" x14ac:dyDescent="0.25">
      <c r="B616" s="2">
        <v>7534000</v>
      </c>
      <c r="C616" s="2">
        <v>5.5104540788176708</v>
      </c>
    </row>
    <row r="617" spans="2:3" x14ac:dyDescent="0.25">
      <c r="B617" s="2">
        <v>7546068</v>
      </c>
      <c r="C617" s="2">
        <v>5.5480858196230329</v>
      </c>
    </row>
    <row r="618" spans="2:3" x14ac:dyDescent="0.25">
      <c r="B618" s="2">
        <v>7558128</v>
      </c>
      <c r="C618" s="2">
        <v>5.5673707990553387</v>
      </c>
    </row>
    <row r="619" spans="2:3" x14ac:dyDescent="0.25">
      <c r="B619" s="2">
        <v>7570188</v>
      </c>
      <c r="C619" s="2">
        <v>5.5805148022135578</v>
      </c>
    </row>
    <row r="620" spans="2:3" x14ac:dyDescent="0.25">
      <c r="B620" s="2">
        <v>7582240</v>
      </c>
      <c r="C620" s="2">
        <v>5.6045963491024944</v>
      </c>
    </row>
    <row r="621" spans="2:3" x14ac:dyDescent="0.25">
      <c r="B621" s="2">
        <v>7594304</v>
      </c>
      <c r="C621" s="2">
        <v>5.6303267177544134</v>
      </c>
    </row>
    <row r="622" spans="2:3" x14ac:dyDescent="0.25">
      <c r="B622" s="2">
        <v>7606364</v>
      </c>
      <c r="C622" s="2">
        <v>5.6532210469092208</v>
      </c>
    </row>
    <row r="623" spans="2:3" x14ac:dyDescent="0.25">
      <c r="B623" s="2">
        <v>7618424</v>
      </c>
      <c r="C623" s="2">
        <v>5.6769774662431152</v>
      </c>
    </row>
    <row r="624" spans="2:3" x14ac:dyDescent="0.25">
      <c r="B624" s="2">
        <v>7630480</v>
      </c>
      <c r="C624" s="2">
        <v>5.6951464732598733</v>
      </c>
    </row>
    <row r="625" spans="2:3" x14ac:dyDescent="0.25">
      <c r="B625" s="2">
        <v>7642540</v>
      </c>
      <c r="C625" s="2">
        <v>5.7107183233849446</v>
      </c>
    </row>
    <row r="626" spans="2:3" x14ac:dyDescent="0.25">
      <c r="B626" s="2">
        <v>7654600</v>
      </c>
      <c r="C626" s="2">
        <v>5.7302990264087024</v>
      </c>
    </row>
    <row r="627" spans="2:3" x14ac:dyDescent="0.25">
      <c r="B627" s="2">
        <v>7666660</v>
      </c>
      <c r="C627" s="2">
        <v>5.7591547129683853</v>
      </c>
    </row>
    <row r="628" spans="2:3" x14ac:dyDescent="0.25">
      <c r="B628" s="2">
        <v>7678720</v>
      </c>
      <c r="C628" s="2">
        <v>5.7645793339286211</v>
      </c>
    </row>
    <row r="629" spans="2:3" x14ac:dyDescent="0.25">
      <c r="B629" s="2">
        <v>7690776</v>
      </c>
      <c r="C629" s="2">
        <v>5.7615132657083654</v>
      </c>
    </row>
    <row r="630" spans="2:3" x14ac:dyDescent="0.25">
      <c r="B630" s="2">
        <v>7702840</v>
      </c>
      <c r="C630" s="2">
        <v>5.7974377212422112</v>
      </c>
    </row>
    <row r="631" spans="2:3" x14ac:dyDescent="0.25">
      <c r="B631" s="2">
        <v>7714896</v>
      </c>
      <c r="C631" s="2">
        <v>5.8233739328168044</v>
      </c>
    </row>
    <row r="632" spans="2:3" x14ac:dyDescent="0.25">
      <c r="B632" s="2">
        <v>7726956</v>
      </c>
      <c r="C632" s="2">
        <v>5.8066337537166524</v>
      </c>
    </row>
    <row r="633" spans="2:3" x14ac:dyDescent="0.25">
      <c r="B633" s="2">
        <v>7739016</v>
      </c>
      <c r="C633" s="2">
        <v>5.8192086948997357</v>
      </c>
    </row>
    <row r="634" spans="2:3" x14ac:dyDescent="0.25">
      <c r="B634" s="2">
        <v>7751068</v>
      </c>
      <c r="C634" s="2">
        <v>5.8449057495624217</v>
      </c>
    </row>
    <row r="635" spans="2:3" x14ac:dyDescent="0.25">
      <c r="B635" s="2">
        <v>7763136</v>
      </c>
      <c r="C635" s="2">
        <v>5.8539419885064667</v>
      </c>
    </row>
    <row r="636" spans="2:3" x14ac:dyDescent="0.25">
      <c r="B636" s="2">
        <v>7775192</v>
      </c>
      <c r="C636" s="2">
        <v>5.8576349175617999</v>
      </c>
    </row>
    <row r="637" spans="2:3" x14ac:dyDescent="0.25">
      <c r="B637" s="2">
        <v>7787252</v>
      </c>
      <c r="C637" s="2">
        <v>5.8801050015135488</v>
      </c>
    </row>
    <row r="638" spans="2:3" x14ac:dyDescent="0.25">
      <c r="B638" s="2">
        <v>7799304</v>
      </c>
      <c r="C638" s="2">
        <v>5.8979374701564984</v>
      </c>
    </row>
    <row r="639" spans="2:3" x14ac:dyDescent="0.25">
      <c r="B639" s="2">
        <v>7811372</v>
      </c>
      <c r="C639" s="2">
        <v>5.8610134823530871</v>
      </c>
    </row>
    <row r="640" spans="2:3" x14ac:dyDescent="0.25">
      <c r="B640" s="2">
        <v>7823428</v>
      </c>
      <c r="C640" s="2">
        <v>5.9017079656035838</v>
      </c>
    </row>
    <row r="641" spans="2:3" x14ac:dyDescent="0.25">
      <c r="B641" s="2">
        <v>7835488</v>
      </c>
      <c r="C641" s="2">
        <v>5.9081490293978716</v>
      </c>
    </row>
    <row r="642" spans="2:3" x14ac:dyDescent="0.25">
      <c r="B642" s="2">
        <v>7847548</v>
      </c>
      <c r="C642" s="2">
        <v>5.8772767677287669</v>
      </c>
    </row>
    <row r="643" spans="2:3" x14ac:dyDescent="0.25">
      <c r="B643" s="2">
        <v>7859604</v>
      </c>
      <c r="C643" s="2">
        <v>5.8940883338605756</v>
      </c>
    </row>
    <row r="644" spans="2:3" x14ac:dyDescent="0.25">
      <c r="B644" s="2">
        <v>7871668</v>
      </c>
      <c r="C644" s="2">
        <v>5.9399579159408313</v>
      </c>
    </row>
    <row r="645" spans="2:3" x14ac:dyDescent="0.25">
      <c r="B645" s="2">
        <v>7883728</v>
      </c>
      <c r="C645" s="2">
        <v>5.9092486980974472</v>
      </c>
    </row>
    <row r="646" spans="2:3" x14ac:dyDescent="0.25">
      <c r="B646" s="2">
        <v>7895784</v>
      </c>
      <c r="C646" s="2">
        <v>5.8940097791237518</v>
      </c>
    </row>
    <row r="647" spans="2:3" x14ac:dyDescent="0.25">
      <c r="B647" s="2">
        <v>7907840</v>
      </c>
      <c r="C647" s="2">
        <v>5.945219536422945</v>
      </c>
    </row>
    <row r="648" spans="2:3" x14ac:dyDescent="0.25">
      <c r="B648" s="2">
        <v>7919908</v>
      </c>
      <c r="C648" s="2">
        <v>5.9205591510314939</v>
      </c>
    </row>
    <row r="649" spans="2:3" x14ac:dyDescent="0.25">
      <c r="B649" s="2">
        <v>7931964</v>
      </c>
      <c r="C649" s="2">
        <v>5.9221299859982439</v>
      </c>
    </row>
    <row r="650" spans="2:3" x14ac:dyDescent="0.25">
      <c r="B650" s="2">
        <v>7944020</v>
      </c>
      <c r="C650" s="2">
        <v>5.9394867178744226</v>
      </c>
    </row>
    <row r="651" spans="2:3" x14ac:dyDescent="0.25">
      <c r="B651" s="2">
        <v>7956084</v>
      </c>
      <c r="C651" s="2">
        <v>5.9557422749895652</v>
      </c>
    </row>
    <row r="652" spans="2:3" x14ac:dyDescent="0.25">
      <c r="B652" s="2">
        <v>7968136</v>
      </c>
      <c r="C652" s="2">
        <v>5.9405076453202206</v>
      </c>
    </row>
    <row r="653" spans="2:3" x14ac:dyDescent="0.25">
      <c r="B653" s="2">
        <v>7980200</v>
      </c>
      <c r="C653" s="2">
        <v>5.9557422749895652</v>
      </c>
    </row>
    <row r="654" spans="2:3" x14ac:dyDescent="0.25">
      <c r="B654" s="2">
        <v>7992260</v>
      </c>
      <c r="C654" s="2">
        <v>5.9890336958436086</v>
      </c>
    </row>
    <row r="655" spans="2:3" x14ac:dyDescent="0.25">
      <c r="B655" s="2">
        <v>8004320</v>
      </c>
      <c r="C655" s="2">
        <v>5.957705398363764</v>
      </c>
    </row>
    <row r="656" spans="2:3" x14ac:dyDescent="0.25">
      <c r="B656" s="2">
        <v>8016372</v>
      </c>
      <c r="C656" s="2">
        <v>5.9720747521009407</v>
      </c>
    </row>
    <row r="657" spans="2:3" x14ac:dyDescent="0.25">
      <c r="B657" s="2">
        <v>8028436</v>
      </c>
      <c r="C657" s="2">
        <v>5.998768601433552</v>
      </c>
    </row>
    <row r="658" spans="2:3" x14ac:dyDescent="0.25">
      <c r="B658" s="2">
        <v>8040496</v>
      </c>
      <c r="C658" s="2">
        <v>5.9978265387829266</v>
      </c>
    </row>
    <row r="659" spans="2:3" x14ac:dyDescent="0.25">
      <c r="B659" s="2">
        <v>8052556</v>
      </c>
      <c r="C659" s="2">
        <v>5.9906823894308019</v>
      </c>
    </row>
    <row r="660" spans="2:3" x14ac:dyDescent="0.25">
      <c r="B660" s="2">
        <v>8064608</v>
      </c>
      <c r="C660" s="2">
        <v>6.0076394289180612</v>
      </c>
    </row>
    <row r="661" spans="2:3" x14ac:dyDescent="0.25">
      <c r="B661" s="2">
        <v>8076668</v>
      </c>
      <c r="C661" s="2">
        <v>6.0066974166572553</v>
      </c>
    </row>
    <row r="662" spans="2:3" x14ac:dyDescent="0.25">
      <c r="B662" s="2">
        <v>8088736</v>
      </c>
      <c r="C662" s="2">
        <v>6.0038713477769088</v>
      </c>
    </row>
    <row r="663" spans="2:3" x14ac:dyDescent="0.25">
      <c r="B663" s="2">
        <v>8100792</v>
      </c>
      <c r="C663" s="2">
        <v>6.0107009318267117</v>
      </c>
    </row>
    <row r="664" spans="2:3" x14ac:dyDescent="0.25">
      <c r="B664" s="2">
        <v>8112852</v>
      </c>
      <c r="C664" s="2">
        <v>6.0285978189830223</v>
      </c>
    </row>
    <row r="665" spans="2:3" x14ac:dyDescent="0.25">
      <c r="B665" s="2">
        <v>8124904</v>
      </c>
      <c r="C665" s="2">
        <v>6.0298536684792294</v>
      </c>
    </row>
    <row r="666" spans="2:3" x14ac:dyDescent="0.25">
      <c r="B666" s="2">
        <v>8136968</v>
      </c>
      <c r="C666" s="2">
        <v>6.0365252098245801</v>
      </c>
    </row>
    <row r="667" spans="2:3" x14ac:dyDescent="0.25">
      <c r="B667" s="2">
        <v>8149028</v>
      </c>
      <c r="C667" s="2">
        <v>6.047826974996001</v>
      </c>
    </row>
    <row r="668" spans="2:3" x14ac:dyDescent="0.25">
      <c r="B668" s="2">
        <v>8161084</v>
      </c>
      <c r="C668" s="2">
        <v>6.0421761883853371</v>
      </c>
    </row>
    <row r="669" spans="2:3" x14ac:dyDescent="0.25">
      <c r="B669" s="2">
        <v>8173140</v>
      </c>
      <c r="C669" s="2">
        <v>6.0351909229748157</v>
      </c>
    </row>
    <row r="670" spans="2:3" x14ac:dyDescent="0.25">
      <c r="B670" s="2">
        <v>8185200</v>
      </c>
      <c r="C670" s="2">
        <v>6.0670539097342902</v>
      </c>
    </row>
    <row r="671" spans="2:3" x14ac:dyDescent="0.25">
      <c r="B671" s="2">
        <v>8197264</v>
      </c>
      <c r="C671" s="2">
        <v>6.0621100527099303</v>
      </c>
    </row>
    <row r="672" spans="2:3" x14ac:dyDescent="0.25">
      <c r="B672" s="2">
        <v>8209324</v>
      </c>
      <c r="C672" s="2">
        <v>6.0546547528736676</v>
      </c>
    </row>
    <row r="673" spans="2:3" x14ac:dyDescent="0.25">
      <c r="B673" s="2">
        <v>8221384</v>
      </c>
      <c r="C673" s="2">
        <v>6.0735670214298949</v>
      </c>
    </row>
    <row r="674" spans="2:3" x14ac:dyDescent="0.25">
      <c r="B674" s="2">
        <v>8233436</v>
      </c>
      <c r="C674" s="2">
        <v>6.0831400494853192</v>
      </c>
    </row>
    <row r="675" spans="2:3" x14ac:dyDescent="0.25">
      <c r="B675" s="2">
        <v>8245500</v>
      </c>
      <c r="C675" s="2">
        <v>6.0648566580464198</v>
      </c>
    </row>
    <row r="676" spans="2:3" x14ac:dyDescent="0.25">
      <c r="B676" s="2">
        <v>8257560</v>
      </c>
      <c r="C676" s="2">
        <v>6.0746655935207157</v>
      </c>
    </row>
    <row r="677" spans="2:3" x14ac:dyDescent="0.25">
      <c r="B677" s="2">
        <v>8269616</v>
      </c>
      <c r="C677" s="2">
        <v>6.1007153286917166</v>
      </c>
    </row>
    <row r="678" spans="2:3" x14ac:dyDescent="0.25">
      <c r="B678" s="2">
        <v>8281668</v>
      </c>
      <c r="C678" s="2">
        <v>6.073174672501727</v>
      </c>
    </row>
    <row r="679" spans="2:3" x14ac:dyDescent="0.25">
      <c r="B679" s="2">
        <v>8293736</v>
      </c>
      <c r="C679" s="2">
        <v>6.0812568742213671</v>
      </c>
    </row>
    <row r="680" spans="2:3" x14ac:dyDescent="0.25">
      <c r="B680" s="2">
        <v>8305796</v>
      </c>
      <c r="C680" s="2">
        <v>6.0833754449002768</v>
      </c>
    </row>
    <row r="681" spans="2:3" x14ac:dyDescent="0.25">
      <c r="B681" s="2">
        <v>8317852</v>
      </c>
      <c r="C681" s="2">
        <v>6.0688587733892252</v>
      </c>
    </row>
    <row r="682" spans="2:3" x14ac:dyDescent="0.25">
      <c r="B682" s="2">
        <v>8329912</v>
      </c>
      <c r="C682" s="2">
        <v>6.0730962026053792</v>
      </c>
    </row>
    <row r="683" spans="2:3" x14ac:dyDescent="0.25">
      <c r="B683" s="2">
        <v>8341964</v>
      </c>
      <c r="C683" s="2">
        <v>6.102833652802917</v>
      </c>
    </row>
    <row r="684" spans="2:3" x14ac:dyDescent="0.25">
      <c r="B684" s="2">
        <v>8354032</v>
      </c>
      <c r="C684" s="2">
        <v>6.0974201045495917</v>
      </c>
    </row>
    <row r="685" spans="2:3" x14ac:dyDescent="0.25">
      <c r="B685" s="2">
        <v>8366088</v>
      </c>
      <c r="C685" s="2">
        <v>6.072625382452264</v>
      </c>
    </row>
    <row r="686" spans="2:3" x14ac:dyDescent="0.25">
      <c r="B686" s="2">
        <v>8378144</v>
      </c>
      <c r="C686" s="2">
        <v>6.0982831457171116</v>
      </c>
    </row>
    <row r="687" spans="2:3" x14ac:dyDescent="0.25">
      <c r="B687" s="2">
        <v>8390200</v>
      </c>
      <c r="C687" s="2">
        <v>6.094203275511795</v>
      </c>
    </row>
    <row r="688" spans="2:3" x14ac:dyDescent="0.25">
      <c r="B688" s="2">
        <v>8402264</v>
      </c>
      <c r="C688" s="2">
        <v>6.0924771466153516</v>
      </c>
    </row>
    <row r="689" spans="2:3" x14ac:dyDescent="0.25">
      <c r="B689" s="2">
        <v>8414320</v>
      </c>
      <c r="C689" s="2">
        <v>6.1057364978607094</v>
      </c>
    </row>
    <row r="690" spans="2:3" x14ac:dyDescent="0.25">
      <c r="B690" s="2">
        <v>8426380</v>
      </c>
      <c r="C690" s="2">
        <v>6.1124050053941863</v>
      </c>
    </row>
    <row r="691" spans="2:3" x14ac:dyDescent="0.25">
      <c r="B691" s="2">
        <v>8438440</v>
      </c>
      <c r="C691" s="2">
        <v>6.0943601954369786</v>
      </c>
    </row>
    <row r="692" spans="2:3" x14ac:dyDescent="0.25">
      <c r="B692" s="2">
        <v>8450492</v>
      </c>
      <c r="C692" s="2">
        <v>6.1035397548822328</v>
      </c>
    </row>
    <row r="693" spans="2:3" x14ac:dyDescent="0.25">
      <c r="B693" s="2">
        <v>8462556</v>
      </c>
      <c r="C693" s="2">
        <v>6.1174258241665704</v>
      </c>
    </row>
    <row r="694" spans="2:3" x14ac:dyDescent="0.25">
      <c r="B694" s="2">
        <v>8474616</v>
      </c>
      <c r="C694" s="2">
        <v>6.1002445863589827</v>
      </c>
    </row>
    <row r="695" spans="2:3" x14ac:dyDescent="0.25">
      <c r="B695" s="2">
        <v>8486676</v>
      </c>
      <c r="C695" s="2">
        <v>6.0997738427019534</v>
      </c>
    </row>
    <row r="696" spans="2:3" x14ac:dyDescent="0.25">
      <c r="B696" s="2">
        <v>8498728</v>
      </c>
      <c r="C696" s="2">
        <v>6.1141309288108712</v>
      </c>
    </row>
    <row r="697" spans="2:3" x14ac:dyDescent="0.25">
      <c r="B697" s="2">
        <v>8510792</v>
      </c>
      <c r="C697" s="2">
        <v>6.1068348585418626</v>
      </c>
    </row>
    <row r="698" spans="2:3" x14ac:dyDescent="0.25">
      <c r="B698" s="2">
        <v>8522852</v>
      </c>
      <c r="C698" s="2">
        <v>6.098596977765057</v>
      </c>
    </row>
    <row r="699" spans="2:3" x14ac:dyDescent="0.25">
      <c r="B699" s="2">
        <v>8534912</v>
      </c>
      <c r="C699" s="2">
        <v>6.1039320325281929</v>
      </c>
    </row>
    <row r="700" spans="2:3" x14ac:dyDescent="0.25">
      <c r="B700" s="2">
        <v>8546968</v>
      </c>
      <c r="C700" s="2">
        <v>6.1011076129574331</v>
      </c>
    </row>
    <row r="701" spans="2:3" x14ac:dyDescent="0.25">
      <c r="B701" s="2">
        <v>8559020</v>
      </c>
      <c r="C701" s="2">
        <v>6.0995384703768023</v>
      </c>
    </row>
    <row r="702" spans="2:3" x14ac:dyDescent="0.25">
      <c r="B702" s="2">
        <v>8571084</v>
      </c>
      <c r="C702" s="2">
        <v>6.0998523000700944</v>
      </c>
    </row>
    <row r="703" spans="2:3" x14ac:dyDescent="0.25">
      <c r="B703" s="2">
        <v>8583144</v>
      </c>
      <c r="C703" s="2">
        <v>6.0994600128615053</v>
      </c>
    </row>
    <row r="704" spans="2:3" x14ac:dyDescent="0.25">
      <c r="B704" s="2">
        <v>8595204</v>
      </c>
      <c r="C704" s="2">
        <v>6.0849447391889164</v>
      </c>
    </row>
    <row r="705" spans="2:3" x14ac:dyDescent="0.25">
      <c r="B705" s="2">
        <v>8607256</v>
      </c>
      <c r="C705" s="2">
        <v>6.0920848421081217</v>
      </c>
    </row>
    <row r="706" spans="2:3" x14ac:dyDescent="0.25">
      <c r="B706" s="2">
        <v>8619320</v>
      </c>
      <c r="C706" s="2">
        <v>6.111698940691193</v>
      </c>
    </row>
    <row r="707" spans="2:3" x14ac:dyDescent="0.25">
      <c r="B707" s="2">
        <v>8631380</v>
      </c>
      <c r="C707" s="2">
        <v>6.0988323514146847</v>
      </c>
    </row>
    <row r="708" spans="2:3" x14ac:dyDescent="0.25">
      <c r="B708" s="2">
        <v>8643440</v>
      </c>
      <c r="C708" s="2">
        <v>6.0938109750545939</v>
      </c>
    </row>
    <row r="709" spans="2:3" x14ac:dyDescent="0.25">
      <c r="B709" s="2">
        <v>8655500</v>
      </c>
      <c r="C709" s="2">
        <v>6.1154645847325426</v>
      </c>
    </row>
    <row r="710" spans="2:3" x14ac:dyDescent="0.25">
      <c r="B710" s="2">
        <v>8667548</v>
      </c>
      <c r="C710" s="2">
        <v>6.0984400618146752</v>
      </c>
    </row>
    <row r="711" spans="2:3" x14ac:dyDescent="0.25">
      <c r="B711" s="2">
        <v>8679616</v>
      </c>
      <c r="C711" s="2">
        <v>6.0934186736770037</v>
      </c>
    </row>
    <row r="712" spans="2:3" x14ac:dyDescent="0.25">
      <c r="B712" s="2">
        <v>8691672</v>
      </c>
      <c r="C712" s="2">
        <v>6.0953801713615317</v>
      </c>
    </row>
    <row r="713" spans="2:3" x14ac:dyDescent="0.25">
      <c r="B713" s="2">
        <v>8703732</v>
      </c>
      <c r="C713" s="2">
        <v>6.0921633030832103</v>
      </c>
    </row>
    <row r="714" spans="2:3" x14ac:dyDescent="0.25">
      <c r="B714" s="2">
        <v>8715784</v>
      </c>
      <c r="C714" s="2">
        <v>6.0750579389432584</v>
      </c>
    </row>
    <row r="715" spans="2:3" x14ac:dyDescent="0.25">
      <c r="B715" s="2">
        <v>8727848</v>
      </c>
      <c r="C715" s="2">
        <v>6.0839246995783673</v>
      </c>
    </row>
    <row r="716" spans="2:3" x14ac:dyDescent="0.25">
      <c r="B716" s="2">
        <v>8739904</v>
      </c>
      <c r="C716" s="2">
        <v>6.0931832924086473</v>
      </c>
    </row>
    <row r="717" spans="2:3" x14ac:dyDescent="0.25">
      <c r="B717" s="2">
        <v>8751964</v>
      </c>
      <c r="C717" s="2">
        <v>6.0789813424417254</v>
      </c>
    </row>
    <row r="718" spans="2:3" x14ac:dyDescent="0.25">
      <c r="B718" s="2">
        <v>8764024</v>
      </c>
      <c r="C718" s="2">
        <v>6.0712913848027732</v>
      </c>
    </row>
    <row r="719" spans="2:3" x14ac:dyDescent="0.25">
      <c r="B719" s="2">
        <v>8776076</v>
      </c>
      <c r="C719" s="2">
        <v>6.0721545609704757</v>
      </c>
    </row>
    <row r="720" spans="2:3" x14ac:dyDescent="0.25">
      <c r="B720" s="2">
        <v>8788140</v>
      </c>
      <c r="C720" s="2">
        <v>6.0610898734856464</v>
      </c>
    </row>
    <row r="721" spans="2:3" x14ac:dyDescent="0.25">
      <c r="B721" s="2">
        <v>8800200</v>
      </c>
      <c r="C721" s="2">
        <v>6.0638364956330904</v>
      </c>
    </row>
    <row r="722" spans="2:3" x14ac:dyDescent="0.25">
      <c r="B722" s="2">
        <v>8812256</v>
      </c>
      <c r="C722" s="2">
        <v>6.0564597508119338</v>
      </c>
    </row>
    <row r="723" spans="2:3" x14ac:dyDescent="0.25">
      <c r="B723" s="2">
        <v>8824312</v>
      </c>
      <c r="C723" s="2">
        <v>6.0426470945994923</v>
      </c>
    </row>
    <row r="724" spans="2:3" x14ac:dyDescent="0.25">
      <c r="B724" s="2">
        <v>8836376</v>
      </c>
      <c r="C724" s="2">
        <v>6.063130225689557</v>
      </c>
    </row>
    <row r="725" spans="2:3" x14ac:dyDescent="0.25">
      <c r="B725" s="2">
        <v>8848436</v>
      </c>
      <c r="C725" s="2">
        <v>6.0608544466239236</v>
      </c>
    </row>
    <row r="726" spans="2:3" x14ac:dyDescent="0.25">
      <c r="B726" s="2">
        <v>8860492</v>
      </c>
      <c r="C726" s="2">
        <v>6.048297865219225</v>
      </c>
    </row>
    <row r="727" spans="2:3" x14ac:dyDescent="0.25">
      <c r="B727" s="2">
        <v>8872552</v>
      </c>
      <c r="C727" s="2">
        <v>6.0508877376362662</v>
      </c>
    </row>
    <row r="728" spans="2:3" x14ac:dyDescent="0.25">
      <c r="B728" s="2">
        <v>8884608</v>
      </c>
      <c r="C728" s="2">
        <v>6.0497105278961723</v>
      </c>
    </row>
    <row r="729" spans="2:3" x14ac:dyDescent="0.25">
      <c r="B729" s="2">
        <v>8896672</v>
      </c>
      <c r="C729" s="2">
        <v>6.0377809994318801</v>
      </c>
    </row>
    <row r="730" spans="2:3" x14ac:dyDescent="0.25">
      <c r="B730" s="2">
        <v>8908728</v>
      </c>
      <c r="C730" s="2">
        <v>6.0477484931626089</v>
      </c>
    </row>
    <row r="731" spans="2:3" x14ac:dyDescent="0.25">
      <c r="B731" s="2">
        <v>8920788</v>
      </c>
      <c r="C731" s="2">
        <v>6.0559104056839939</v>
      </c>
    </row>
    <row r="732" spans="2:3" x14ac:dyDescent="0.25">
      <c r="B732" s="2">
        <v>8932840</v>
      </c>
      <c r="C732" s="2">
        <v>6.0417837655219548</v>
      </c>
    </row>
    <row r="733" spans="2:3" x14ac:dyDescent="0.25">
      <c r="B733" s="2">
        <v>8944908</v>
      </c>
      <c r="C733" s="2">
        <v>6.0460218834648103</v>
      </c>
    </row>
    <row r="734" spans="2:3" x14ac:dyDescent="0.25">
      <c r="B734" s="2">
        <v>8956964</v>
      </c>
      <c r="C734" s="2">
        <v>6.048297865219225</v>
      </c>
    </row>
    <row r="735" spans="2:3" x14ac:dyDescent="0.25">
      <c r="B735" s="2">
        <v>8969024</v>
      </c>
      <c r="C735" s="2">
        <v>6.0290687636563236</v>
      </c>
    </row>
    <row r="736" spans="2:3" x14ac:dyDescent="0.25">
      <c r="B736" s="2">
        <v>8981076</v>
      </c>
      <c r="C736" s="2">
        <v>6.0209840281764428</v>
      </c>
    </row>
    <row r="737" spans="2:3" x14ac:dyDescent="0.25">
      <c r="B737" s="2">
        <v>8993136</v>
      </c>
      <c r="C737" s="2">
        <v>6.034641507630198</v>
      </c>
    </row>
    <row r="738" spans="2:3" x14ac:dyDescent="0.25">
      <c r="B738" s="2">
        <v>9005200</v>
      </c>
      <c r="C738" s="2">
        <v>6.0208270391267051</v>
      </c>
    </row>
    <row r="739" spans="2:3" x14ac:dyDescent="0.25">
      <c r="B739" s="2">
        <v>9017260</v>
      </c>
      <c r="C739" s="2">
        <v>6.0122709114072768</v>
      </c>
    </row>
    <row r="740" spans="2:3" x14ac:dyDescent="0.25">
      <c r="B740" s="2">
        <v>9029316</v>
      </c>
      <c r="C740" s="2">
        <v>6.0208270391267051</v>
      </c>
    </row>
    <row r="741" spans="2:3" x14ac:dyDescent="0.25">
      <c r="B741" s="2">
        <v>9041372</v>
      </c>
      <c r="C741" s="2">
        <v>6.0117999190926907</v>
      </c>
    </row>
    <row r="742" spans="2:3" x14ac:dyDescent="0.25">
      <c r="B742" s="2">
        <v>9053436</v>
      </c>
      <c r="C742" s="2">
        <v>5.9992396307515126</v>
      </c>
    </row>
    <row r="743" spans="2:3" x14ac:dyDescent="0.25">
      <c r="B743" s="2">
        <v>9065496</v>
      </c>
      <c r="C743" s="2">
        <v>6.0136838803310093</v>
      </c>
    </row>
    <row r="744" spans="2:3" x14ac:dyDescent="0.25">
      <c r="B744" s="2">
        <v>9077556</v>
      </c>
      <c r="C744" s="2">
        <v>6.0034003316153512</v>
      </c>
    </row>
    <row r="745" spans="2:3" x14ac:dyDescent="0.25">
      <c r="B745" s="2">
        <v>9089608</v>
      </c>
      <c r="C745" s="2">
        <v>5.9966489529415634</v>
      </c>
    </row>
    <row r="746" spans="2:3" x14ac:dyDescent="0.25">
      <c r="B746" s="2">
        <v>9101676</v>
      </c>
      <c r="C746" s="2">
        <v>6.001359246123271</v>
      </c>
    </row>
    <row r="747" spans="2:3" x14ac:dyDescent="0.25">
      <c r="B747" s="2">
        <v>9113736</v>
      </c>
      <c r="C747" s="2">
        <v>6.00740392635434</v>
      </c>
    </row>
    <row r="748" spans="2:3" x14ac:dyDescent="0.25">
      <c r="B748" s="2">
        <v>9125792</v>
      </c>
      <c r="C748" s="2">
        <v>6.0020657785595812</v>
      </c>
    </row>
    <row r="749" spans="2:3" x14ac:dyDescent="0.25">
      <c r="B749" s="2">
        <v>9137852</v>
      </c>
      <c r="C749" s="2">
        <v>5.993037637529226</v>
      </c>
    </row>
    <row r="750" spans="2:3" x14ac:dyDescent="0.25">
      <c r="B750" s="2">
        <v>9149904</v>
      </c>
      <c r="C750" s="2">
        <v>5.9997891632645084</v>
      </c>
    </row>
    <row r="751" spans="2:3" x14ac:dyDescent="0.25">
      <c r="B751" s="2">
        <v>9161972</v>
      </c>
      <c r="C751" s="2">
        <v>5.9912319503145177</v>
      </c>
    </row>
    <row r="752" spans="2:3" x14ac:dyDescent="0.25">
      <c r="B752" s="2">
        <v>9174032</v>
      </c>
      <c r="C752" s="2">
        <v>5.979219704009668</v>
      </c>
    </row>
    <row r="753" spans="2:3" x14ac:dyDescent="0.25">
      <c r="B753" s="2">
        <v>9186088</v>
      </c>
      <c r="C753" s="2">
        <v>5.996020903739085</v>
      </c>
    </row>
    <row r="754" spans="2:3" x14ac:dyDescent="0.25">
      <c r="B754" s="2">
        <v>9198144</v>
      </c>
      <c r="C754" s="2">
        <v>6.0040283528668343</v>
      </c>
    </row>
    <row r="755" spans="2:3" x14ac:dyDescent="0.25">
      <c r="B755" s="2">
        <v>9210212</v>
      </c>
      <c r="C755" s="2">
        <v>5.9891122054340427</v>
      </c>
    </row>
    <row r="756" spans="2:3" x14ac:dyDescent="0.25">
      <c r="B756" s="2">
        <v>9222268</v>
      </c>
      <c r="C756" s="2">
        <v>5.9876990271143198</v>
      </c>
    </row>
    <row r="757" spans="2:3" x14ac:dyDescent="0.25">
      <c r="B757" s="2">
        <v>9234328</v>
      </c>
      <c r="C757" s="2">
        <v>5.9895047528281937</v>
      </c>
    </row>
    <row r="758" spans="2:3" x14ac:dyDescent="0.25">
      <c r="B758" s="2">
        <v>9246388</v>
      </c>
      <c r="C758" s="2">
        <v>5.9773353510265004</v>
      </c>
    </row>
    <row r="759" spans="2:3" x14ac:dyDescent="0.25">
      <c r="B759" s="2">
        <v>9258440</v>
      </c>
      <c r="C759" s="2">
        <v>5.9747443306563</v>
      </c>
    </row>
    <row r="760" spans="2:3" x14ac:dyDescent="0.25">
      <c r="B760" s="2">
        <v>9274464</v>
      </c>
      <c r="C760" s="2">
        <v>5.9869139228392134</v>
      </c>
    </row>
    <row r="761" spans="2:3" x14ac:dyDescent="0.25">
      <c r="B761" s="2">
        <v>9282564</v>
      </c>
      <c r="C761" s="2">
        <v>5.9862073258104154</v>
      </c>
    </row>
    <row r="762" spans="2:3" x14ac:dyDescent="0.25">
      <c r="B762" s="2">
        <v>9294624</v>
      </c>
      <c r="C762" s="2">
        <v>5.9840090046680618</v>
      </c>
    </row>
    <row r="763" spans="2:3" x14ac:dyDescent="0.25">
      <c r="B763" s="2">
        <v>9306676</v>
      </c>
      <c r="C763" s="2">
        <v>6.0004957023907348</v>
      </c>
    </row>
    <row r="764" spans="2:3" x14ac:dyDescent="0.25">
      <c r="B764" s="2">
        <v>9318740</v>
      </c>
      <c r="C764" s="2">
        <v>5.9917815093756897</v>
      </c>
    </row>
    <row r="765" spans="2:3" x14ac:dyDescent="0.25">
      <c r="B765" s="2">
        <v>9330800</v>
      </c>
      <c r="C765" s="2">
        <v>5.9865213693064057</v>
      </c>
    </row>
    <row r="766" spans="2:3" x14ac:dyDescent="0.25">
      <c r="B766" s="2">
        <v>9342860</v>
      </c>
      <c r="C766" s="2">
        <v>5.9973555054501633</v>
      </c>
    </row>
    <row r="767" spans="2:3" x14ac:dyDescent="0.25">
      <c r="B767" s="2">
        <v>9354920</v>
      </c>
      <c r="C767" s="2">
        <v>5.9898187900739188</v>
      </c>
    </row>
    <row r="768" spans="2:3" x14ac:dyDescent="0.25">
      <c r="B768" s="2">
        <v>9366972</v>
      </c>
      <c r="C768" s="2">
        <v>5.9969629766505008</v>
      </c>
    </row>
    <row r="769" spans="2:3" x14ac:dyDescent="0.25">
      <c r="B769" s="2">
        <v>9379036</v>
      </c>
      <c r="C769" s="2">
        <v>6.0017517645150811</v>
      </c>
    </row>
    <row r="770" spans="2:3" x14ac:dyDescent="0.25">
      <c r="B770" s="2">
        <v>9391100</v>
      </c>
      <c r="C770" s="2">
        <v>6.0022227853588541</v>
      </c>
    </row>
    <row r="771" spans="2:3" x14ac:dyDescent="0.25">
      <c r="B771" s="2">
        <v>9403156</v>
      </c>
      <c r="C771" s="2">
        <v>6.0073254254254733</v>
      </c>
    </row>
    <row r="772" spans="2:3" x14ac:dyDescent="0.25">
      <c r="B772" s="2">
        <v>9415208</v>
      </c>
      <c r="C772" s="2">
        <v>5.9966489529415634</v>
      </c>
    </row>
    <row r="773" spans="2:3" x14ac:dyDescent="0.25">
      <c r="B773" s="2">
        <v>9427272</v>
      </c>
      <c r="C773" s="2">
        <v>6.0055198938086418</v>
      </c>
    </row>
    <row r="774" spans="2:3" x14ac:dyDescent="0.25">
      <c r="B774" s="2">
        <v>9439332</v>
      </c>
      <c r="C774" s="2">
        <v>5.9967274589245667</v>
      </c>
    </row>
    <row r="775" spans="2:3" x14ac:dyDescent="0.25">
      <c r="B775" s="2">
        <v>9451388</v>
      </c>
      <c r="C775" s="2">
        <v>5.9995536495533903</v>
      </c>
    </row>
    <row r="776" spans="2:3" x14ac:dyDescent="0.25">
      <c r="B776" s="2">
        <v>9463452</v>
      </c>
      <c r="C776" s="2">
        <v>6.0081889335999943</v>
      </c>
    </row>
    <row r="777" spans="2:3" x14ac:dyDescent="0.25">
      <c r="B777" s="2">
        <v>9475504</v>
      </c>
      <c r="C777" s="2">
        <v>6.0048918782047727</v>
      </c>
    </row>
    <row r="778" spans="2:3" x14ac:dyDescent="0.25">
      <c r="B778" s="2">
        <v>9487568</v>
      </c>
      <c r="C778" s="2">
        <v>5.9926450985040036</v>
      </c>
    </row>
    <row r="779" spans="2:3" x14ac:dyDescent="0.25">
      <c r="B779" s="2">
        <v>9499628</v>
      </c>
      <c r="C779" s="2">
        <v>5.992095542306676</v>
      </c>
    </row>
    <row r="780" spans="2:3" x14ac:dyDescent="0.25">
      <c r="B780" s="2">
        <v>9511684</v>
      </c>
      <c r="C780" s="2">
        <v>5.9933516680799919</v>
      </c>
    </row>
    <row r="781" spans="2:3" x14ac:dyDescent="0.25">
      <c r="B781" s="2">
        <v>9523740</v>
      </c>
      <c r="C781" s="2">
        <v>5.9951573322002529</v>
      </c>
    </row>
    <row r="782" spans="2:3" x14ac:dyDescent="0.25">
      <c r="B782" s="2">
        <v>9535804</v>
      </c>
      <c r="C782" s="2">
        <v>6.0063834113815906</v>
      </c>
    </row>
    <row r="783" spans="2:3" x14ac:dyDescent="0.25">
      <c r="B783" s="2">
        <v>9547864</v>
      </c>
      <c r="C783" s="2">
        <v>5.9968059648703882</v>
      </c>
    </row>
    <row r="784" spans="2:3" x14ac:dyDescent="0.25">
      <c r="B784" s="2">
        <v>9559924</v>
      </c>
      <c r="C784" s="2">
        <v>5.9920170341297192</v>
      </c>
    </row>
    <row r="785" spans="2:3" x14ac:dyDescent="0.25">
      <c r="B785" s="2">
        <v>9571980</v>
      </c>
      <c r="C785" s="2">
        <v>5.9973555054501633</v>
      </c>
    </row>
    <row r="786" spans="2:3" x14ac:dyDescent="0.25">
      <c r="B786" s="2">
        <v>9584036</v>
      </c>
      <c r="C786" s="2">
        <v>5.9928806220307091</v>
      </c>
    </row>
    <row r="787" spans="2:3" x14ac:dyDescent="0.25">
      <c r="B787" s="2">
        <v>9596100</v>
      </c>
      <c r="C787" s="2">
        <v>5.994450770321988</v>
      </c>
    </row>
    <row r="788" spans="2:3" x14ac:dyDescent="0.25">
      <c r="B788" s="2">
        <v>9608160</v>
      </c>
      <c r="C788" s="2">
        <v>5.986992433434148</v>
      </c>
    </row>
    <row r="789" spans="2:3" x14ac:dyDescent="0.25">
      <c r="B789" s="2">
        <v>9620220</v>
      </c>
      <c r="C789" s="2">
        <v>5.9828313206259462</v>
      </c>
    </row>
    <row r="790" spans="2:3" x14ac:dyDescent="0.25">
      <c r="B790" s="2">
        <v>9636220</v>
      </c>
      <c r="C790" s="2">
        <v>5.9864428584882203</v>
      </c>
    </row>
    <row r="791" spans="2:3" x14ac:dyDescent="0.25">
      <c r="B791" s="2">
        <v>9644332</v>
      </c>
      <c r="C791" s="2">
        <v>5.98542221446578</v>
      </c>
    </row>
    <row r="792" spans="2:3" x14ac:dyDescent="0.25">
      <c r="B792" s="2">
        <v>9656392</v>
      </c>
      <c r="C792" s="2">
        <v>5.9841660285743412</v>
      </c>
    </row>
    <row r="793" spans="2:3" x14ac:dyDescent="0.25">
      <c r="B793" s="2">
        <v>9668448</v>
      </c>
      <c r="C793" s="2">
        <v>5.9860503038391677</v>
      </c>
    </row>
    <row r="794" spans="2:3" x14ac:dyDescent="0.25">
      <c r="B794" s="2">
        <v>9680508</v>
      </c>
      <c r="C794" s="2">
        <v>5.9852651917503241</v>
      </c>
    </row>
    <row r="795" spans="2:3" x14ac:dyDescent="0.25">
      <c r="B795" s="2">
        <v>9692556</v>
      </c>
      <c r="C795" s="2">
        <v>5.990132826724464</v>
      </c>
    </row>
    <row r="796" spans="2:3" x14ac:dyDescent="0.25">
      <c r="B796" s="2">
        <v>9704624</v>
      </c>
      <c r="C796" s="2">
        <v>5.9941367418537279</v>
      </c>
    </row>
    <row r="797" spans="2:3" x14ac:dyDescent="0.25">
      <c r="B797" s="2">
        <v>9716680</v>
      </c>
      <c r="C797" s="2">
        <v>5.9895832621954241</v>
      </c>
    </row>
    <row r="798" spans="2:3" x14ac:dyDescent="0.25">
      <c r="B798" s="2">
        <v>9728736</v>
      </c>
      <c r="C798" s="2">
        <v>6.000888222826652</v>
      </c>
    </row>
    <row r="799" spans="2:3" x14ac:dyDescent="0.25">
      <c r="B799" s="2">
        <v>9740792</v>
      </c>
      <c r="C799" s="2">
        <v>6.0147043504060189</v>
      </c>
    </row>
    <row r="800" spans="2:3" x14ac:dyDescent="0.25">
      <c r="B800" s="2">
        <v>9752856</v>
      </c>
      <c r="C800" s="2">
        <v>6.0044208649414106</v>
      </c>
    </row>
    <row r="801" spans="2:3" x14ac:dyDescent="0.25">
      <c r="B801" s="2">
        <v>9764912</v>
      </c>
      <c r="C801" s="2">
        <v>5.9979050442082746</v>
      </c>
    </row>
    <row r="802" spans="2:3" x14ac:dyDescent="0.25">
      <c r="B802" s="2">
        <v>9776972</v>
      </c>
      <c r="C802" s="2">
        <v>5.9892692245033032</v>
      </c>
    </row>
    <row r="803" spans="2:3" x14ac:dyDescent="0.25">
      <c r="B803" s="2">
        <v>9789024</v>
      </c>
      <c r="C803" s="2">
        <v>5.9918600176642247</v>
      </c>
    </row>
    <row r="804" spans="2:3" x14ac:dyDescent="0.25">
      <c r="B804" s="2">
        <v>9801088</v>
      </c>
      <c r="C804" s="2">
        <v>5.9947647981952841</v>
      </c>
    </row>
    <row r="805" spans="2:3" x14ac:dyDescent="0.25">
      <c r="B805" s="2">
        <v>9813152</v>
      </c>
      <c r="C805" s="2">
        <v>6.0033218287917043</v>
      </c>
    </row>
    <row r="806" spans="2:3" x14ac:dyDescent="0.25">
      <c r="B806" s="2">
        <v>9825208</v>
      </c>
      <c r="C806" s="2">
        <v>6.0065404140937204</v>
      </c>
    </row>
    <row r="807" spans="2:3" x14ac:dyDescent="0.25">
      <c r="B807" s="2">
        <v>9837268</v>
      </c>
      <c r="C807" s="2">
        <v>6.0053628901305913</v>
      </c>
    </row>
    <row r="808" spans="2:3" x14ac:dyDescent="0.25">
      <c r="B808" s="2">
        <v>9849320</v>
      </c>
      <c r="C808" s="2">
        <v>5.9984545811447934</v>
      </c>
    </row>
    <row r="809" spans="2:3" x14ac:dyDescent="0.25">
      <c r="B809" s="2">
        <v>9861384</v>
      </c>
      <c r="C809" s="2">
        <v>5.9996321541609321</v>
      </c>
    </row>
    <row r="810" spans="2:3" x14ac:dyDescent="0.25">
      <c r="B810" s="2">
        <v>9873444</v>
      </c>
      <c r="C810" s="2">
        <v>6.00426386022305</v>
      </c>
    </row>
    <row r="811" spans="2:3" x14ac:dyDescent="0.25">
      <c r="B811" s="2">
        <v>9885500</v>
      </c>
      <c r="C811" s="2">
        <v>6.0054413919881942</v>
      </c>
    </row>
    <row r="812" spans="2:3" x14ac:dyDescent="0.25">
      <c r="B812" s="2">
        <v>9897556</v>
      </c>
      <c r="C812" s="2">
        <v>6.00426386022305</v>
      </c>
    </row>
    <row r="813" spans="2:3" x14ac:dyDescent="0.25">
      <c r="B813" s="2">
        <v>9909612</v>
      </c>
      <c r="C813" s="2">
        <v>6.0040283528668343</v>
      </c>
    </row>
    <row r="814" spans="2:3" x14ac:dyDescent="0.25">
      <c r="B814" s="2">
        <v>9921676</v>
      </c>
      <c r="C814" s="2">
        <v>6.0081104330425781</v>
      </c>
    </row>
    <row r="815" spans="2:3" x14ac:dyDescent="0.25">
      <c r="B815" s="2">
        <v>9933736</v>
      </c>
      <c r="C815" s="2">
        <v>6.0105439330516983</v>
      </c>
    </row>
    <row r="816" spans="2:3" x14ac:dyDescent="0.25">
      <c r="B816" s="2">
        <v>9945792</v>
      </c>
      <c r="C816" s="2">
        <v>6.0179227149348122</v>
      </c>
    </row>
    <row r="817" spans="2:3" x14ac:dyDescent="0.25">
      <c r="B817" s="2">
        <v>9957844</v>
      </c>
      <c r="C817" s="2">
        <v>6.0184721855702144</v>
      </c>
    </row>
    <row r="818" spans="2:3" x14ac:dyDescent="0.25">
      <c r="B818" s="2">
        <v>9969912</v>
      </c>
      <c r="C818" s="2">
        <v>6.0191786451437874</v>
      </c>
    </row>
    <row r="819" spans="2:3" x14ac:dyDescent="0.25">
      <c r="B819" s="2">
        <v>9981968</v>
      </c>
      <c r="C819" s="2">
        <v>6.0136838803310093</v>
      </c>
    </row>
    <row r="820" spans="2:3" x14ac:dyDescent="0.25">
      <c r="B820" s="2">
        <v>9997988</v>
      </c>
      <c r="C820" s="2">
        <v>6.0103084346106614</v>
      </c>
    </row>
    <row r="821" spans="2:3" x14ac:dyDescent="0.25">
      <c r="B821" s="2">
        <v>10006084</v>
      </c>
      <c r="C821" s="2">
        <v>6.011485923473658</v>
      </c>
    </row>
    <row r="822" spans="2:3" x14ac:dyDescent="0.25">
      <c r="B822" s="2">
        <v>10018144</v>
      </c>
      <c r="C822" s="2">
        <v>6.0051273843348731</v>
      </c>
    </row>
    <row r="823" spans="2:3" x14ac:dyDescent="0.25">
      <c r="B823" s="2">
        <v>10030204</v>
      </c>
      <c r="C823" s="2">
        <v>5.9990826211275463</v>
      </c>
    </row>
    <row r="824" spans="2:3" x14ac:dyDescent="0.25">
      <c r="B824" s="2">
        <v>10042264</v>
      </c>
      <c r="C824" s="2">
        <v>6.0134483863457673</v>
      </c>
    </row>
    <row r="825" spans="2:3" x14ac:dyDescent="0.25">
      <c r="B825" s="2">
        <v>10054324</v>
      </c>
      <c r="C825" s="2">
        <v>6.0031648230329333</v>
      </c>
    </row>
    <row r="826" spans="2:3" x14ac:dyDescent="0.25">
      <c r="B826" s="2">
        <v>10066376</v>
      </c>
      <c r="C826" s="2">
        <v>5.9777279263331389</v>
      </c>
    </row>
    <row r="827" spans="2:3" x14ac:dyDescent="0.25">
      <c r="B827" s="2">
        <v>10078440</v>
      </c>
      <c r="C827" s="2">
        <v>6.0086599361644684</v>
      </c>
    </row>
    <row r="828" spans="2:3" x14ac:dyDescent="0.25">
      <c r="B828" s="2">
        <v>10090500</v>
      </c>
      <c r="C828" s="2">
        <v>6.0256936306680231</v>
      </c>
    </row>
    <row r="829" spans="2:3" x14ac:dyDescent="0.25">
      <c r="B829" s="2">
        <v>10102556</v>
      </c>
      <c r="C829" s="2">
        <v>6.0355833613950933</v>
      </c>
    </row>
    <row r="830" spans="2:3" x14ac:dyDescent="0.25">
      <c r="B830" s="2">
        <v>10114612</v>
      </c>
      <c r="C830" s="2">
        <v>6.0165882786777356</v>
      </c>
    </row>
    <row r="831" spans="2:3" x14ac:dyDescent="0.25">
      <c r="B831" s="2">
        <v>10126676</v>
      </c>
      <c r="C831" s="2">
        <v>6.0041068553560608</v>
      </c>
    </row>
    <row r="832" spans="2:3" x14ac:dyDescent="0.25">
      <c r="B832" s="2">
        <v>10138736</v>
      </c>
      <c r="C832" s="2">
        <v>5.9882485978931941</v>
      </c>
    </row>
    <row r="833" spans="2:3" x14ac:dyDescent="0.25">
      <c r="B833" s="2">
        <v>10150796</v>
      </c>
      <c r="C833" s="2">
        <v>5.9853437031266594</v>
      </c>
    </row>
    <row r="834" spans="2:3" x14ac:dyDescent="0.25">
      <c r="B834" s="2">
        <v>10162856</v>
      </c>
      <c r="C834" s="2">
        <v>5.9993966402267933</v>
      </c>
    </row>
    <row r="835" spans="2:3" x14ac:dyDescent="0.25">
      <c r="B835" s="2">
        <v>10174908</v>
      </c>
      <c r="C835" s="2">
        <v>5.9874634962224489</v>
      </c>
    </row>
    <row r="836" spans="2:3" x14ac:dyDescent="0.25">
      <c r="B836" s="2">
        <v>10186972</v>
      </c>
      <c r="C836" s="2">
        <v>5.975765040491404</v>
      </c>
    </row>
    <row r="837" spans="2:3" x14ac:dyDescent="0.25">
      <c r="B837" s="2">
        <v>10199032</v>
      </c>
      <c r="C837" s="2">
        <v>5.9840875166398089</v>
      </c>
    </row>
    <row r="838" spans="2:3" x14ac:dyDescent="0.25">
      <c r="B838" s="2">
        <v>10211088</v>
      </c>
      <c r="C838" s="2">
        <v>5.9882485978931941</v>
      </c>
    </row>
    <row r="839" spans="2:3" x14ac:dyDescent="0.25">
      <c r="B839" s="2">
        <v>10223144</v>
      </c>
      <c r="C839" s="2">
        <v>5.9858147706032243</v>
      </c>
    </row>
    <row r="840" spans="2:3" x14ac:dyDescent="0.25">
      <c r="B840" s="2">
        <v>10235208</v>
      </c>
      <c r="C840" s="2">
        <v>5.9783560448877031</v>
      </c>
    </row>
    <row r="841" spans="2:3" x14ac:dyDescent="0.25">
      <c r="B841" s="2">
        <v>10247268</v>
      </c>
      <c r="C841" s="2">
        <v>5.9616315752114311</v>
      </c>
    </row>
    <row r="842" spans="2:3" x14ac:dyDescent="0.25">
      <c r="B842" s="2">
        <v>10259324</v>
      </c>
      <c r="C842" s="2">
        <v>5.9221299859982439</v>
      </c>
    </row>
    <row r="843" spans="2:3" x14ac:dyDescent="0.25">
      <c r="B843" s="2">
        <v>10271376</v>
      </c>
      <c r="C843" s="2">
        <v>5.9206376931347133</v>
      </c>
    </row>
    <row r="844" spans="2:3" x14ac:dyDescent="0.25">
      <c r="B844" s="2">
        <v>10283432</v>
      </c>
      <c r="C844" s="2">
        <v>5.9200878976276847</v>
      </c>
    </row>
    <row r="845" spans="2:3" x14ac:dyDescent="0.25">
      <c r="B845" s="2">
        <v>10295496</v>
      </c>
      <c r="C845" s="2">
        <v>5.9226797747065802</v>
      </c>
    </row>
    <row r="846" spans="2:3" x14ac:dyDescent="0.25">
      <c r="B846" s="2">
        <v>10307556</v>
      </c>
      <c r="C846" s="2">
        <v>5.9559778510248664</v>
      </c>
    </row>
    <row r="847" spans="2:3" x14ac:dyDescent="0.25">
      <c r="B847" s="2">
        <v>10319616</v>
      </c>
      <c r="C847" s="2">
        <v>5.9624953216121233</v>
      </c>
    </row>
    <row r="848" spans="2:3" x14ac:dyDescent="0.25">
      <c r="B848" s="2">
        <v>10331668</v>
      </c>
      <c r="C848" s="2">
        <v>5.965400617319613</v>
      </c>
    </row>
    <row r="849" spans="2:3" x14ac:dyDescent="0.25">
      <c r="B849" s="2">
        <v>10343732</v>
      </c>
      <c r="C849" s="2">
        <v>5.9517374310420523</v>
      </c>
    </row>
    <row r="850" spans="2:3" x14ac:dyDescent="0.25">
      <c r="B850" s="2">
        <v>10355796</v>
      </c>
      <c r="C850" s="2">
        <v>5.927863406836499</v>
      </c>
    </row>
    <row r="851" spans="2:3" x14ac:dyDescent="0.25">
      <c r="B851" s="2">
        <v>10367856</v>
      </c>
      <c r="C851" s="2">
        <v>5.8727200668580286</v>
      </c>
    </row>
    <row r="852" spans="2:3" x14ac:dyDescent="0.25">
      <c r="B852" s="2">
        <v>10379908</v>
      </c>
      <c r="C852" s="2">
        <v>5.8181870167057994</v>
      </c>
    </row>
    <row r="853" spans="2:3" x14ac:dyDescent="0.25">
      <c r="B853" s="2">
        <v>10391960</v>
      </c>
      <c r="C853" s="2">
        <v>5.7689817938923671</v>
      </c>
    </row>
    <row r="854" spans="2:3" x14ac:dyDescent="0.25">
      <c r="B854" s="2">
        <v>10404028</v>
      </c>
      <c r="C854" s="2">
        <v>5.7548306121623236</v>
      </c>
    </row>
    <row r="855" spans="2:3" x14ac:dyDescent="0.25">
      <c r="B855" s="2">
        <v>10416088</v>
      </c>
      <c r="C855" s="2">
        <v>5.7570319867136366</v>
      </c>
    </row>
    <row r="856" spans="2:3" x14ac:dyDescent="0.25">
      <c r="B856" s="2">
        <v>10428148</v>
      </c>
      <c r="C856" s="2">
        <v>5.7459461954508342</v>
      </c>
    </row>
    <row r="857" spans="2:3" x14ac:dyDescent="0.25">
      <c r="B857" s="2">
        <v>10440196</v>
      </c>
      <c r="C857" s="2">
        <v>5.7712615931093216</v>
      </c>
    </row>
    <row r="858" spans="2:3" x14ac:dyDescent="0.25">
      <c r="B858" s="2">
        <v>10452260</v>
      </c>
      <c r="C858" s="2">
        <v>5.8372049117233331</v>
      </c>
    </row>
    <row r="859" spans="2:3" x14ac:dyDescent="0.25">
      <c r="B859" s="2">
        <v>10464320</v>
      </c>
      <c r="C859" s="2">
        <v>5.9407432430658842</v>
      </c>
    </row>
    <row r="860" spans="2:3" x14ac:dyDescent="0.25">
      <c r="B860" s="2">
        <v>10476384</v>
      </c>
      <c r="C860" s="2">
        <v>6.0269495021149968</v>
      </c>
    </row>
    <row r="861" spans="2:3" x14ac:dyDescent="0.25">
      <c r="B861" s="2">
        <v>10488444</v>
      </c>
      <c r="C861" s="2">
        <v>6.1091100113227599</v>
      </c>
    </row>
    <row r="862" spans="2:3" x14ac:dyDescent="0.25">
      <c r="B862" s="2">
        <v>10500492</v>
      </c>
      <c r="C862" s="2">
        <v>6.1486456703969639</v>
      </c>
    </row>
    <row r="863" spans="2:3" x14ac:dyDescent="0.25">
      <c r="B863" s="2">
        <v>10512560</v>
      </c>
      <c r="C863" s="2">
        <v>6.1100514448131129</v>
      </c>
    </row>
    <row r="864" spans="2:3" x14ac:dyDescent="0.25">
      <c r="B864" s="2">
        <v>10524616</v>
      </c>
      <c r="C864" s="2">
        <v>6.0555180151976442</v>
      </c>
    </row>
    <row r="865" spans="2:3" x14ac:dyDescent="0.25">
      <c r="B865" s="2">
        <v>10536680</v>
      </c>
      <c r="C865" s="2">
        <v>6.0029293141160833</v>
      </c>
    </row>
    <row r="866" spans="2:3" x14ac:dyDescent="0.25">
      <c r="B866" s="2">
        <v>10548732</v>
      </c>
      <c r="C866" s="2">
        <v>5.9820461932789488</v>
      </c>
    </row>
    <row r="867" spans="2:3" x14ac:dyDescent="0.25">
      <c r="B867" s="2">
        <v>10560796</v>
      </c>
      <c r="C867" s="2">
        <v>5.9705829100373169</v>
      </c>
    </row>
    <row r="868" spans="2:3" x14ac:dyDescent="0.25">
      <c r="B868" s="2">
        <v>10572856</v>
      </c>
      <c r="C868" s="2">
        <v>5.9621027101708828</v>
      </c>
    </row>
    <row r="869" spans="2:3" x14ac:dyDescent="0.25">
      <c r="B869" s="2">
        <v>10584912</v>
      </c>
      <c r="C869" s="2">
        <v>5.9848726343104834</v>
      </c>
    </row>
    <row r="870" spans="2:3" x14ac:dyDescent="0.25">
      <c r="B870" s="2">
        <v>10596972</v>
      </c>
      <c r="C870" s="2">
        <v>5.9844800759403176</v>
      </c>
    </row>
    <row r="871" spans="2:3" x14ac:dyDescent="0.25">
      <c r="B871" s="2">
        <v>10609028</v>
      </c>
      <c r="C871" s="2">
        <v>5.9758435563719008</v>
      </c>
    </row>
    <row r="872" spans="2:3" x14ac:dyDescent="0.25">
      <c r="B872" s="2">
        <v>10621092</v>
      </c>
      <c r="C872" s="2">
        <v>5.9877775373372</v>
      </c>
    </row>
    <row r="873" spans="2:3" x14ac:dyDescent="0.25">
      <c r="B873" s="2">
        <v>10633148</v>
      </c>
      <c r="C873" s="2">
        <v>5.9739591649621104</v>
      </c>
    </row>
    <row r="874" spans="2:3" x14ac:dyDescent="0.25">
      <c r="B874" s="2">
        <v>10645208</v>
      </c>
      <c r="C874" s="2">
        <v>5.9547214416254048</v>
      </c>
    </row>
    <row r="875" spans="2:3" x14ac:dyDescent="0.25">
      <c r="B875" s="2">
        <v>10657260</v>
      </c>
      <c r="C875" s="2">
        <v>5.9313976082016273</v>
      </c>
    </row>
    <row r="876" spans="2:3" x14ac:dyDescent="0.25">
      <c r="B876" s="2">
        <v>10669328</v>
      </c>
      <c r="C876" s="2">
        <v>5.9306907739776831</v>
      </c>
    </row>
    <row r="877" spans="2:3" x14ac:dyDescent="0.25">
      <c r="B877" s="2">
        <v>10685344</v>
      </c>
      <c r="C877" s="2">
        <v>5.9125476602443401</v>
      </c>
    </row>
    <row r="878" spans="2:3" x14ac:dyDescent="0.25">
      <c r="B878" s="2">
        <v>10693440</v>
      </c>
      <c r="C878" s="2">
        <v>5.9131760265123248</v>
      </c>
    </row>
    <row r="879" spans="2:3" x14ac:dyDescent="0.25">
      <c r="B879" s="2">
        <v>10705492</v>
      </c>
      <c r="C879" s="2">
        <v>5.9130189351695437</v>
      </c>
    </row>
    <row r="880" spans="2:3" x14ac:dyDescent="0.25">
      <c r="B880" s="2">
        <v>10717552</v>
      </c>
      <c r="C880" s="2">
        <v>5.9021007205921219</v>
      </c>
    </row>
    <row r="881" spans="2:3" x14ac:dyDescent="0.25">
      <c r="B881" s="2">
        <v>10729620</v>
      </c>
      <c r="C881" s="2">
        <v>5.9137258450349348</v>
      </c>
    </row>
    <row r="882" spans="2:3" x14ac:dyDescent="0.25">
      <c r="B882" s="2">
        <v>10741680</v>
      </c>
      <c r="C882" s="2">
        <v>5.9295912480621977</v>
      </c>
    </row>
    <row r="883" spans="2:3" x14ac:dyDescent="0.25">
      <c r="B883" s="2">
        <v>10753744</v>
      </c>
      <c r="C883" s="2">
        <v>5.9267638621004783</v>
      </c>
    </row>
    <row r="884" spans="2:3" x14ac:dyDescent="0.25">
      <c r="B884" s="2">
        <v>10765796</v>
      </c>
      <c r="C884" s="2">
        <v>5.9206376931347133</v>
      </c>
    </row>
    <row r="885" spans="2:3" x14ac:dyDescent="0.25">
      <c r="B885" s="2">
        <v>10777852</v>
      </c>
      <c r="C885" s="2">
        <v>5.9211089449695393</v>
      </c>
    </row>
    <row r="886" spans="2:3" x14ac:dyDescent="0.25">
      <c r="B886" s="2">
        <v>10789916</v>
      </c>
      <c r="C886" s="2">
        <v>5.9158465564705507</v>
      </c>
    </row>
    <row r="887" spans="2:3" x14ac:dyDescent="0.25">
      <c r="B887" s="2">
        <v>10801976</v>
      </c>
      <c r="C887" s="2">
        <v>5.9051641774269887</v>
      </c>
    </row>
    <row r="888" spans="2:3" x14ac:dyDescent="0.25">
      <c r="B888" s="2">
        <v>10814028</v>
      </c>
      <c r="C888" s="2">
        <v>5.8797121941652026</v>
      </c>
    </row>
    <row r="889" spans="2:3" x14ac:dyDescent="0.25">
      <c r="B889" s="2">
        <v>10826088</v>
      </c>
      <c r="C889" s="2">
        <v>5.8546491515350656</v>
      </c>
    </row>
    <row r="890" spans="2:3" x14ac:dyDescent="0.25">
      <c r="B890" s="2">
        <v>10838152</v>
      </c>
      <c r="C890" s="2">
        <v>5.8640777021985393</v>
      </c>
    </row>
    <row r="891" spans="2:3" x14ac:dyDescent="0.25">
      <c r="B891" s="2">
        <v>10850212</v>
      </c>
      <c r="C891" s="2">
        <v>5.8691060421780241</v>
      </c>
    </row>
    <row r="892" spans="2:3" x14ac:dyDescent="0.25">
      <c r="B892" s="2">
        <v>10862272</v>
      </c>
      <c r="C892" s="2">
        <v>5.8489131861898001</v>
      </c>
    </row>
    <row r="893" spans="2:3" x14ac:dyDescent="0.25">
      <c r="B893" s="2">
        <v>10874320</v>
      </c>
      <c r="C893" s="2">
        <v>5.8235311095467308</v>
      </c>
    </row>
    <row r="894" spans="2:3" x14ac:dyDescent="0.25">
      <c r="B894" s="2">
        <v>10886384</v>
      </c>
      <c r="C894" s="2">
        <v>5.8020751008251317</v>
      </c>
    </row>
    <row r="895" spans="2:3" x14ac:dyDescent="0.25">
      <c r="B895" s="2">
        <v>10898448</v>
      </c>
      <c r="C895" s="2">
        <v>5.7802232573906753</v>
      </c>
    </row>
    <row r="896" spans="2:3" x14ac:dyDescent="0.25">
      <c r="B896" s="2">
        <v>10910504</v>
      </c>
      <c r="C896" s="2">
        <v>5.7790441188281294</v>
      </c>
    </row>
    <row r="897" spans="2:3" x14ac:dyDescent="0.25">
      <c r="B897" s="2">
        <v>10922560</v>
      </c>
      <c r="C897" s="2">
        <v>5.7844680864817626</v>
      </c>
    </row>
    <row r="898" spans="2:3" x14ac:dyDescent="0.25">
      <c r="B898" s="2">
        <v>10934624</v>
      </c>
      <c r="C898" s="2">
        <v>5.7871407006507836</v>
      </c>
    </row>
    <row r="899" spans="2:3" x14ac:dyDescent="0.25">
      <c r="B899" s="2">
        <v>10946684</v>
      </c>
      <c r="C899" s="2">
        <v>5.7994813283067446</v>
      </c>
    </row>
    <row r="900" spans="2:3" x14ac:dyDescent="0.25">
      <c r="B900" s="2">
        <v>10958740</v>
      </c>
      <c r="C900" s="2">
        <v>5.8141788334523419</v>
      </c>
    </row>
    <row r="901" spans="2:3" x14ac:dyDescent="0.25">
      <c r="B901" s="2">
        <v>10970800</v>
      </c>
      <c r="C901" s="2">
        <v>5.8249456933762156</v>
      </c>
    </row>
    <row r="902" spans="2:3" x14ac:dyDescent="0.25">
      <c r="B902" s="2">
        <v>10982856</v>
      </c>
      <c r="C902" s="2">
        <v>5.80985617373734</v>
      </c>
    </row>
    <row r="903" spans="2:3" x14ac:dyDescent="0.25">
      <c r="B903" s="2">
        <v>10994916</v>
      </c>
      <c r="C903" s="2">
        <v>5.7976735233490242</v>
      </c>
    </row>
    <row r="904" spans="2:3" x14ac:dyDescent="0.25">
      <c r="B904" s="2">
        <v>11006980</v>
      </c>
      <c r="C904" s="2">
        <v>5.8136286830518111</v>
      </c>
    </row>
    <row r="905" spans="2:3" x14ac:dyDescent="0.25">
      <c r="B905" s="2">
        <v>11019036</v>
      </c>
      <c r="C905" s="2">
        <v>5.8219593355076444</v>
      </c>
    </row>
    <row r="906" spans="2:3" x14ac:dyDescent="0.25">
      <c r="B906" s="2">
        <v>11031088</v>
      </c>
      <c r="C906" s="2">
        <v>5.8041972480129491</v>
      </c>
    </row>
    <row r="907" spans="2:3" x14ac:dyDescent="0.25">
      <c r="B907" s="2">
        <v>11043152</v>
      </c>
      <c r="C907" s="2">
        <v>5.7824242935075274</v>
      </c>
    </row>
    <row r="908" spans="2:3" x14ac:dyDescent="0.25">
      <c r="B908" s="2">
        <v>11055212</v>
      </c>
      <c r="C908" s="2">
        <v>5.7714974326113211</v>
      </c>
    </row>
    <row r="909" spans="2:3" x14ac:dyDescent="0.25">
      <c r="B909" s="2">
        <v>11067268</v>
      </c>
      <c r="C909" s="2">
        <v>5.7549092331870284</v>
      </c>
    </row>
    <row r="910" spans="2:3" x14ac:dyDescent="0.25">
      <c r="B910" s="2">
        <v>11079328</v>
      </c>
      <c r="C910" s="2">
        <v>5.7587616175714276</v>
      </c>
    </row>
    <row r="911" spans="2:3" x14ac:dyDescent="0.25">
      <c r="B911" s="2">
        <v>11091380</v>
      </c>
      <c r="C911" s="2">
        <v>5.7766072057784612</v>
      </c>
    </row>
    <row r="912" spans="2:3" x14ac:dyDescent="0.25">
      <c r="B912" s="2">
        <v>11103444</v>
      </c>
      <c r="C912" s="2">
        <v>5.802939682603899</v>
      </c>
    </row>
    <row r="913" spans="2:3" x14ac:dyDescent="0.25">
      <c r="B913" s="2">
        <v>11115504</v>
      </c>
      <c r="C913" s="2">
        <v>5.8350831891380706</v>
      </c>
    </row>
    <row r="914" spans="2:3" x14ac:dyDescent="0.25">
      <c r="B914" s="2">
        <v>11127560</v>
      </c>
      <c r="C914" s="2">
        <v>5.8618777552528956</v>
      </c>
    </row>
    <row r="915" spans="2:3" x14ac:dyDescent="0.25">
      <c r="B915" s="2">
        <v>11139612</v>
      </c>
      <c r="C915" s="2">
        <v>5.8778267058733364</v>
      </c>
    </row>
    <row r="916" spans="2:3" x14ac:dyDescent="0.25">
      <c r="B916" s="2">
        <v>11151676</v>
      </c>
      <c r="C916" s="2">
        <v>5.8742913572390361</v>
      </c>
    </row>
    <row r="917" spans="2:3" x14ac:dyDescent="0.25">
      <c r="B917" s="2">
        <v>11163736</v>
      </c>
      <c r="C917" s="2">
        <v>5.8550420185741254</v>
      </c>
    </row>
    <row r="918" spans="2:3" x14ac:dyDescent="0.25">
      <c r="B918" s="2">
        <v>11175792</v>
      </c>
      <c r="C918" s="2">
        <v>5.8235311095467308</v>
      </c>
    </row>
    <row r="919" spans="2:3" x14ac:dyDescent="0.25">
      <c r="B919" s="2">
        <v>11187848</v>
      </c>
      <c r="C919" s="2">
        <v>5.7675667302730647</v>
      </c>
    </row>
    <row r="920" spans="2:3" x14ac:dyDescent="0.25">
      <c r="B920" s="2">
        <v>11199904</v>
      </c>
      <c r="C920" s="2">
        <v>5.7457103194729386</v>
      </c>
    </row>
    <row r="921" spans="2:3" x14ac:dyDescent="0.25">
      <c r="B921" s="2">
        <v>11211972</v>
      </c>
      <c r="C921" s="2">
        <v>5.7323434642283591</v>
      </c>
    </row>
    <row r="922" spans="2:3" x14ac:dyDescent="0.25">
      <c r="B922" s="2">
        <v>11224028</v>
      </c>
      <c r="C922" s="2">
        <v>5.7266032477736726</v>
      </c>
    </row>
    <row r="923" spans="2:3" x14ac:dyDescent="0.25">
      <c r="B923" s="2">
        <v>11236092</v>
      </c>
      <c r="C923" s="2">
        <v>5.7330511483559494</v>
      </c>
    </row>
    <row r="924" spans="2:3" x14ac:dyDescent="0.25">
      <c r="B924" s="2">
        <v>11248140</v>
      </c>
      <c r="C924" s="2">
        <v>5.7433515411831237</v>
      </c>
    </row>
    <row r="925" spans="2:3" x14ac:dyDescent="0.25">
      <c r="B925" s="2">
        <v>11260200</v>
      </c>
      <c r="C925" s="2">
        <v>5.7614346478261984</v>
      </c>
    </row>
    <row r="926" spans="2:3" x14ac:dyDescent="0.25">
      <c r="B926" s="2">
        <v>11272260</v>
      </c>
      <c r="C926" s="2">
        <v>5.7705540725824527</v>
      </c>
    </row>
    <row r="927" spans="2:3" x14ac:dyDescent="0.25">
      <c r="B927" s="2">
        <v>11284316</v>
      </c>
      <c r="C927" s="2">
        <v>5.7733055242701354</v>
      </c>
    </row>
    <row r="928" spans="2:3" x14ac:dyDescent="0.25">
      <c r="B928" s="2">
        <v>11296376</v>
      </c>
      <c r="C928" s="2">
        <v>5.7677239601628321</v>
      </c>
    </row>
    <row r="929" spans="2:3" x14ac:dyDescent="0.25">
      <c r="B929" s="2">
        <v>11308428</v>
      </c>
      <c r="C929" s="2">
        <v>5.7574250862258189</v>
      </c>
    </row>
    <row r="930" spans="2:3" x14ac:dyDescent="0.25">
      <c r="B930" s="2">
        <v>11320496</v>
      </c>
      <c r="C930" s="2">
        <v>5.7536512923029219</v>
      </c>
    </row>
    <row r="931" spans="2:3" x14ac:dyDescent="0.25">
      <c r="B931" s="2">
        <v>11332552</v>
      </c>
      <c r="C931" s="2">
        <v>5.7526292082835004</v>
      </c>
    </row>
    <row r="932" spans="2:3" x14ac:dyDescent="0.25">
      <c r="B932" s="2">
        <v>11344612</v>
      </c>
      <c r="C932" s="2">
        <v>5.7457889448362982</v>
      </c>
    </row>
    <row r="933" spans="2:3" x14ac:dyDescent="0.25">
      <c r="B933" s="2">
        <v>11356664</v>
      </c>
      <c r="C933" s="2">
        <v>5.7488553048370203</v>
      </c>
    </row>
    <row r="934" spans="2:3" x14ac:dyDescent="0.25">
      <c r="B934" s="2">
        <v>11372688</v>
      </c>
      <c r="C934" s="2">
        <v>5.7447668121956914</v>
      </c>
    </row>
    <row r="935" spans="2:3" x14ac:dyDescent="0.25">
      <c r="B935" s="2">
        <v>11380784</v>
      </c>
      <c r="C935" s="2">
        <v>5.7557740619898379</v>
      </c>
    </row>
    <row r="936" spans="2:3" x14ac:dyDescent="0.25">
      <c r="B936" s="2">
        <v>11392844</v>
      </c>
      <c r="C936" s="2">
        <v>5.7680384194933216</v>
      </c>
    </row>
    <row r="937" spans="2:3" x14ac:dyDescent="0.25">
      <c r="B937" s="2">
        <v>11404896</v>
      </c>
      <c r="C937" s="2">
        <v>5.7876123339532057</v>
      </c>
    </row>
    <row r="938" spans="2:3" x14ac:dyDescent="0.25">
      <c r="B938" s="2">
        <v>11416952</v>
      </c>
      <c r="C938" s="2">
        <v>5.8236882861268793</v>
      </c>
    </row>
    <row r="939" spans="2:3" x14ac:dyDescent="0.25">
      <c r="B939" s="2">
        <v>11429016</v>
      </c>
      <c r="C939" s="2">
        <v>5.8755483787674203</v>
      </c>
    </row>
    <row r="940" spans="2:3" x14ac:dyDescent="0.25">
      <c r="B940" s="2">
        <v>11441076</v>
      </c>
      <c r="C940" s="2">
        <v>5.9332039485895951</v>
      </c>
    </row>
    <row r="941" spans="2:3" x14ac:dyDescent="0.25">
      <c r="B941" s="2">
        <v>11453136</v>
      </c>
      <c r="C941" s="2">
        <v>5.9554281730871512</v>
      </c>
    </row>
    <row r="942" spans="2:3" x14ac:dyDescent="0.25">
      <c r="B942" s="2">
        <v>11465188</v>
      </c>
      <c r="C942" s="2">
        <v>5.9487533666040129</v>
      </c>
    </row>
    <row r="943" spans="2:3" x14ac:dyDescent="0.25">
      <c r="B943" s="2">
        <v>11477252</v>
      </c>
      <c r="C943" s="2">
        <v>5.8973090458733228</v>
      </c>
    </row>
    <row r="944" spans="2:3" x14ac:dyDescent="0.25">
      <c r="B944" s="2">
        <v>11489308</v>
      </c>
      <c r="C944" s="2">
        <v>5.8137072760785022</v>
      </c>
    </row>
    <row r="945" spans="2:3" x14ac:dyDescent="0.25">
      <c r="B945" s="2">
        <v>11501364</v>
      </c>
      <c r="C945" s="2">
        <v>5.7641076348297391</v>
      </c>
    </row>
    <row r="946" spans="2:3" x14ac:dyDescent="0.25">
      <c r="B946" s="2">
        <v>11513420</v>
      </c>
      <c r="C946" s="2">
        <v>5.744059178203881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FADF3-B1B3-44C5-B541-4DA6929BB56A}">
  <dimension ref="A1:O191"/>
  <sheetViews>
    <sheetView workbookViewId="0">
      <pane ySplit="1" topLeftCell="A2" activePane="bottomLeft" state="frozen"/>
      <selection pane="bottomLeft" activeCell="I21" sqref="I21"/>
    </sheetView>
  </sheetViews>
  <sheetFormatPr defaultRowHeight="15" x14ac:dyDescent="0.25"/>
  <cols>
    <col min="1" max="1" width="11.28515625" bestFit="1" customWidth="1"/>
    <col min="2" max="2" width="12" bestFit="1" customWidth="1"/>
    <col min="3" max="3" width="9.140625" style="10"/>
    <col min="4" max="4" width="11.7109375" style="10" bestFit="1" customWidth="1"/>
    <col min="5" max="5" width="30.42578125" style="10" bestFit="1" customWidth="1"/>
    <col min="6" max="6" width="11.7109375" style="10" bestFit="1" customWidth="1"/>
    <col min="7" max="7" width="10.28515625" style="10" bestFit="1" customWidth="1"/>
    <col min="8" max="9" width="9.140625" style="10"/>
    <col min="11" max="11" width="12.28515625" style="2" bestFit="1" customWidth="1"/>
    <col min="12" max="14" width="9.140625" style="2"/>
    <col min="15" max="15" width="12" style="2" bestFit="1" customWidth="1"/>
  </cols>
  <sheetData>
    <row r="1" spans="1:15" s="5" customFormat="1" x14ac:dyDescent="0.25">
      <c r="A1" s="5" t="s">
        <v>2</v>
      </c>
      <c r="B1" s="5" t="s">
        <v>1</v>
      </c>
      <c r="C1" s="4"/>
      <c r="D1" s="4"/>
      <c r="E1" s="4"/>
      <c r="F1" s="4"/>
      <c r="G1" s="4"/>
      <c r="H1" s="4"/>
      <c r="I1" s="4"/>
      <c r="J1" s="3"/>
      <c r="K1" s="5" t="s">
        <v>3</v>
      </c>
      <c r="L1" s="5" t="s">
        <v>4</v>
      </c>
      <c r="M1" s="5" t="s">
        <v>5</v>
      </c>
      <c r="N1" s="5" t="s">
        <v>6</v>
      </c>
      <c r="O1" s="5" t="s">
        <v>7</v>
      </c>
    </row>
    <row r="2" spans="1:15" x14ac:dyDescent="0.25">
      <c r="A2" s="7">
        <v>0</v>
      </c>
      <c r="B2" s="6">
        <v>0</v>
      </c>
      <c r="E2" s="10" t="s">
        <v>8</v>
      </c>
      <c r="K2" s="8">
        <f>F4</f>
        <v>0.04</v>
      </c>
      <c r="L2" s="9">
        <f>$F$3+$F$5+K2</f>
        <v>0.11799999999999999</v>
      </c>
      <c r="M2" s="9">
        <f>IF(B2&gt;L2*$F$9,(B2-L2*$F$9)/L2,0)</f>
        <v>0</v>
      </c>
      <c r="N2" s="9">
        <f>0</f>
        <v>0</v>
      </c>
      <c r="O2" s="6">
        <f>0</f>
        <v>0</v>
      </c>
    </row>
    <row r="3" spans="1:15" x14ac:dyDescent="0.25">
      <c r="A3" s="7">
        <v>12.055999999999999</v>
      </c>
      <c r="B3" s="6">
        <v>0</v>
      </c>
      <c r="E3" s="10" t="s">
        <v>9</v>
      </c>
      <c r="F3" s="11">
        <v>5.8000000000000003E-2</v>
      </c>
      <c r="K3" s="8">
        <f>K2-$F$4/$F$8</f>
        <v>3.9712230215827336E-2</v>
      </c>
      <c r="L3" s="9">
        <f t="shared" ref="L3:L66" si="0">$F$3+$F$5+K3</f>
        <v>0.11771223021582733</v>
      </c>
      <c r="M3" s="9">
        <f>IF(B3&gt;L3*$F$9,(B3-L3*$F$9)/L3,IF(M2=0,0,(B3-L3*$F$9)/L3))</f>
        <v>0</v>
      </c>
      <c r="N3" s="9">
        <f>N2+M2*((A3-A2)/1000)</f>
        <v>0</v>
      </c>
      <c r="O3" s="6">
        <f>O2+N2*((A3-A2)/1000)</f>
        <v>0</v>
      </c>
    </row>
    <row r="4" spans="1:15" x14ac:dyDescent="0.25">
      <c r="A4" s="7">
        <v>24.12</v>
      </c>
      <c r="B4" s="6">
        <v>0</v>
      </c>
      <c r="E4" s="10" t="s">
        <v>10</v>
      </c>
      <c r="F4" s="11">
        <v>0.04</v>
      </c>
      <c r="K4" s="8">
        <f>K3-$F$4/($F$8-1)</f>
        <v>3.9422375143363567E-2</v>
      </c>
      <c r="L4" s="9">
        <f t="shared" si="0"/>
        <v>0.11742237514336357</v>
      </c>
      <c r="M4" s="9">
        <f t="shared" ref="M4:M67" si="1">IF(B4&gt;L4*$F$9,(B4-L4*$F$9)/L4,IF(M3=0,0,(B4-L4*$F$9)/L4))</f>
        <v>0</v>
      </c>
      <c r="N4" s="9">
        <f>N3+M3*((A4-A3)/1000)</f>
        <v>0</v>
      </c>
      <c r="O4" s="6">
        <f t="shared" ref="O4:O67" si="2">O3+N3*((A4-A3)/1000)</f>
        <v>0</v>
      </c>
    </row>
    <row r="5" spans="1:15" x14ac:dyDescent="0.25">
      <c r="A5" s="7">
        <v>36.18</v>
      </c>
      <c r="B5" s="6">
        <v>0</v>
      </c>
      <c r="E5" s="10" t="s">
        <v>11</v>
      </c>
      <c r="F5" s="11">
        <v>0.02</v>
      </c>
      <c r="K5" s="8">
        <f>K4-$F$4/($F$8-1)</f>
        <v>3.9132520070899797E-2</v>
      </c>
      <c r="L5" s="9">
        <f t="shared" si="0"/>
        <v>0.1171325200708998</v>
      </c>
      <c r="M5" s="9">
        <f t="shared" si="1"/>
        <v>0</v>
      </c>
      <c r="N5" s="9">
        <f t="shared" ref="N5:N68" si="3">N4+M4*((A5-A4)/1000)</f>
        <v>0</v>
      </c>
      <c r="O5" s="6">
        <f t="shared" si="2"/>
        <v>0</v>
      </c>
    </row>
    <row r="6" spans="1:15" x14ac:dyDescent="0.25">
      <c r="A6" s="7">
        <v>48.235999999999997</v>
      </c>
      <c r="B6" s="6">
        <v>0</v>
      </c>
      <c r="K6" s="8">
        <f t="shared" ref="K6:K69" si="4">K5-$F$4/($F$8-1)</f>
        <v>3.8842664998436027E-2</v>
      </c>
      <c r="L6" s="9">
        <f t="shared" si="0"/>
        <v>0.11684266499843603</v>
      </c>
      <c r="M6" s="9">
        <f t="shared" si="1"/>
        <v>0</v>
      </c>
      <c r="N6" s="9">
        <f t="shared" si="3"/>
        <v>0</v>
      </c>
      <c r="O6" s="6">
        <f t="shared" si="2"/>
        <v>0</v>
      </c>
    </row>
    <row r="7" spans="1:15" x14ac:dyDescent="0.25">
      <c r="A7" s="7">
        <v>60.292000000000002</v>
      </c>
      <c r="B7" s="6">
        <v>0</v>
      </c>
      <c r="E7" s="10" t="s">
        <v>12</v>
      </c>
      <c r="F7" s="12">
        <f>LARGE(A:A,1)</f>
        <v>1664.104</v>
      </c>
      <c r="K7" s="8">
        <f>K6-$F$4/($F$8-1)</f>
        <v>3.8552809925972258E-2</v>
      </c>
      <c r="L7" s="9">
        <f t="shared" si="0"/>
        <v>0.11655280992597225</v>
      </c>
      <c r="M7" s="9">
        <f t="shared" si="1"/>
        <v>0</v>
      </c>
      <c r="N7" s="9">
        <f t="shared" si="3"/>
        <v>0</v>
      </c>
      <c r="O7" s="6">
        <f t="shared" si="2"/>
        <v>0</v>
      </c>
    </row>
    <row r="8" spans="1:15" x14ac:dyDescent="0.25">
      <c r="A8" s="7">
        <v>72.355999999999995</v>
      </c>
      <c r="B8" s="6">
        <v>0</v>
      </c>
      <c r="E8" s="10" t="s">
        <v>13</v>
      </c>
      <c r="F8" s="10">
        <f>COUNTIF(A:A,"&gt;=0")</f>
        <v>139</v>
      </c>
      <c r="K8" s="8">
        <f t="shared" si="4"/>
        <v>3.8262954853508488E-2</v>
      </c>
      <c r="L8" s="9">
        <f t="shared" si="0"/>
        <v>0.11626295485350849</v>
      </c>
      <c r="M8" s="9">
        <f t="shared" si="1"/>
        <v>0</v>
      </c>
      <c r="N8" s="9">
        <f t="shared" si="3"/>
        <v>0</v>
      </c>
      <c r="O8" s="6">
        <f t="shared" si="2"/>
        <v>0</v>
      </c>
    </row>
    <row r="9" spans="1:15" x14ac:dyDescent="0.25">
      <c r="A9" s="7">
        <v>84.412000000000006</v>
      </c>
      <c r="B9" s="6">
        <v>0</v>
      </c>
      <c r="E9" s="10" t="s">
        <v>14</v>
      </c>
      <c r="F9" s="10">
        <v>9.8000000000000007</v>
      </c>
      <c r="K9" s="8">
        <f>K8-$F$4/($F$8-1)</f>
        <v>3.7973099781044718E-2</v>
      </c>
      <c r="L9" s="9">
        <f t="shared" si="0"/>
        <v>0.11597309978104473</v>
      </c>
      <c r="M9" s="9">
        <f t="shared" si="1"/>
        <v>0</v>
      </c>
      <c r="N9" s="9">
        <f t="shared" si="3"/>
        <v>0</v>
      </c>
      <c r="O9" s="6">
        <f t="shared" si="2"/>
        <v>0</v>
      </c>
    </row>
    <row r="10" spans="1:15" x14ac:dyDescent="0.25">
      <c r="A10" s="7">
        <v>96.475999999999999</v>
      </c>
      <c r="B10" s="6">
        <v>0</v>
      </c>
      <c r="E10" s="10" t="s">
        <v>15</v>
      </c>
      <c r="F10" s="13">
        <f>LARGE(B:B,1)</f>
        <v>36.477473879810603</v>
      </c>
      <c r="K10" s="8">
        <f t="shared" si="4"/>
        <v>3.7683244708580949E-2</v>
      </c>
      <c r="L10" s="9">
        <f t="shared" si="0"/>
        <v>0.11568324470858095</v>
      </c>
      <c r="M10" s="9">
        <f t="shared" si="1"/>
        <v>0</v>
      </c>
      <c r="N10" s="9">
        <f t="shared" si="3"/>
        <v>0</v>
      </c>
      <c r="O10" s="6">
        <f t="shared" si="2"/>
        <v>0</v>
      </c>
    </row>
    <row r="11" spans="1:15" x14ac:dyDescent="0.25">
      <c r="A11" s="7">
        <v>108.532</v>
      </c>
      <c r="B11" s="6">
        <v>0</v>
      </c>
      <c r="E11" s="10" t="s">
        <v>16</v>
      </c>
      <c r="F11" s="13">
        <f>LARGE(M:M,1)</f>
        <v>409.54111310498649</v>
      </c>
      <c r="K11" s="8">
        <f t="shared" si="4"/>
        <v>3.7393389636117179E-2</v>
      </c>
      <c r="L11" s="9">
        <f t="shared" si="0"/>
        <v>0.11539338963611717</v>
      </c>
      <c r="M11" s="9">
        <f t="shared" si="1"/>
        <v>0</v>
      </c>
      <c r="N11" s="9">
        <f t="shared" si="3"/>
        <v>0</v>
      </c>
      <c r="O11" s="6">
        <f t="shared" si="2"/>
        <v>0</v>
      </c>
    </row>
    <row r="12" spans="1:15" x14ac:dyDescent="0.25">
      <c r="A12" s="7">
        <v>120.584</v>
      </c>
      <c r="B12" s="6">
        <v>0</v>
      </c>
      <c r="E12" s="10" t="s">
        <v>17</v>
      </c>
      <c r="F12" s="13">
        <f>E16/F9</f>
        <v>28.31486573502486</v>
      </c>
      <c r="K12" s="8">
        <f>K11-$F$4/($F$8-1)</f>
        <v>3.7103534563653409E-2</v>
      </c>
      <c r="L12" s="9">
        <f t="shared" si="0"/>
        <v>0.11510353456365341</v>
      </c>
      <c r="M12" s="9">
        <f t="shared" si="1"/>
        <v>0</v>
      </c>
      <c r="N12" s="9">
        <f t="shared" si="3"/>
        <v>0</v>
      </c>
      <c r="O12" s="6">
        <f t="shared" si="2"/>
        <v>0</v>
      </c>
    </row>
    <row r="13" spans="1:15" x14ac:dyDescent="0.25">
      <c r="A13" s="7">
        <v>132.648</v>
      </c>
      <c r="B13" s="6">
        <v>0</v>
      </c>
      <c r="E13" s="10" t="s">
        <v>18</v>
      </c>
      <c r="F13" s="13">
        <f>(F17/(F9/2))^0.5</f>
        <v>28.851417286414275</v>
      </c>
      <c r="K13" s="8">
        <f t="shared" si="4"/>
        <v>3.681367949118964E-2</v>
      </c>
      <c r="L13" s="9">
        <f t="shared" si="0"/>
        <v>0.11481367949118965</v>
      </c>
      <c r="M13" s="9">
        <f t="shared" si="1"/>
        <v>0</v>
      </c>
      <c r="N13" s="9">
        <f t="shared" si="3"/>
        <v>0</v>
      </c>
      <c r="O13" s="6">
        <f t="shared" si="2"/>
        <v>0</v>
      </c>
    </row>
    <row r="14" spans="1:15" x14ac:dyDescent="0.25">
      <c r="A14" s="7">
        <v>144.708</v>
      </c>
      <c r="B14" s="6">
        <v>0</v>
      </c>
      <c r="K14" s="8">
        <f t="shared" si="4"/>
        <v>3.652382441872587E-2</v>
      </c>
      <c r="L14" s="9">
        <f t="shared" si="0"/>
        <v>0.11452382441872587</v>
      </c>
      <c r="M14" s="9">
        <f t="shared" si="1"/>
        <v>0</v>
      </c>
      <c r="N14" s="9">
        <f t="shared" si="3"/>
        <v>0</v>
      </c>
      <c r="O14" s="6">
        <f t="shared" si="2"/>
        <v>0</v>
      </c>
    </row>
    <row r="15" spans="1:15" x14ac:dyDescent="0.25">
      <c r="A15" s="7">
        <v>156.768</v>
      </c>
      <c r="B15" s="6">
        <v>0</v>
      </c>
      <c r="E15" s="2" t="s">
        <v>19</v>
      </c>
      <c r="F15" s="2" t="s">
        <v>20</v>
      </c>
      <c r="G15" s="2" t="s">
        <v>21</v>
      </c>
      <c r="K15" s="8">
        <f t="shared" si="4"/>
        <v>3.62339693462621E-2</v>
      </c>
      <c r="L15" s="9">
        <f t="shared" si="0"/>
        <v>0.11423396934626209</v>
      </c>
      <c r="M15" s="9">
        <f t="shared" si="1"/>
        <v>0</v>
      </c>
      <c r="N15" s="9">
        <f t="shared" si="3"/>
        <v>0</v>
      </c>
      <c r="O15" s="6">
        <f t="shared" si="2"/>
        <v>0</v>
      </c>
    </row>
    <row r="16" spans="1:15" x14ac:dyDescent="0.25">
      <c r="A16" s="7">
        <v>168.82</v>
      </c>
      <c r="B16" s="6">
        <v>0</v>
      </c>
      <c r="D16" s="10" t="s">
        <v>22</v>
      </c>
      <c r="E16" s="14">
        <f>LARGE(N:N,1)</f>
        <v>277.48568420324364</v>
      </c>
      <c r="F16" s="7">
        <v>0</v>
      </c>
      <c r="G16" s="15">
        <f>F13*F9</f>
        <v>282.74388940685992</v>
      </c>
      <c r="K16" s="8">
        <f t="shared" si="4"/>
        <v>3.594411427379833E-2</v>
      </c>
      <c r="L16" s="9">
        <f t="shared" si="0"/>
        <v>0.11394411427379833</v>
      </c>
      <c r="M16" s="9">
        <f t="shared" si="1"/>
        <v>0</v>
      </c>
      <c r="N16" s="9">
        <f t="shared" si="3"/>
        <v>0</v>
      </c>
      <c r="O16" s="6">
        <f t="shared" si="2"/>
        <v>0</v>
      </c>
    </row>
    <row r="17" spans="1:15" x14ac:dyDescent="0.25">
      <c r="A17" s="7">
        <v>180.88399999999999</v>
      </c>
      <c r="B17" s="6">
        <v>0</v>
      </c>
      <c r="D17" s="10" t="s">
        <v>23</v>
      </c>
      <c r="E17" s="7">
        <f>LARGE(O:O,1)</f>
        <v>150.29602342736575</v>
      </c>
      <c r="F17" s="14">
        <f>E17+E16*F12-F9/2*F12^2</f>
        <v>4078.7809692305423</v>
      </c>
      <c r="G17" s="7">
        <v>0</v>
      </c>
      <c r="K17" s="8">
        <f t="shared" si="4"/>
        <v>3.5654259201334561E-2</v>
      </c>
      <c r="L17" s="9">
        <f t="shared" si="0"/>
        <v>0.11365425920133457</v>
      </c>
      <c r="M17" s="9">
        <f t="shared" si="1"/>
        <v>0</v>
      </c>
      <c r="N17" s="9">
        <f t="shared" si="3"/>
        <v>0</v>
      </c>
      <c r="O17" s="6">
        <f t="shared" si="2"/>
        <v>0</v>
      </c>
    </row>
    <row r="18" spans="1:15" x14ac:dyDescent="0.25">
      <c r="A18" s="7">
        <v>192.94399999999999</v>
      </c>
      <c r="B18" s="6">
        <v>0</v>
      </c>
      <c r="K18" s="8">
        <f t="shared" si="4"/>
        <v>3.5364404128870791E-2</v>
      </c>
      <c r="L18" s="9">
        <f t="shared" si="0"/>
        <v>0.11336440412887079</v>
      </c>
      <c r="M18" s="9">
        <f t="shared" si="1"/>
        <v>0</v>
      </c>
      <c r="N18" s="9">
        <f t="shared" si="3"/>
        <v>0</v>
      </c>
      <c r="O18" s="6">
        <f t="shared" si="2"/>
        <v>0</v>
      </c>
    </row>
    <row r="19" spans="1:15" x14ac:dyDescent="0.25">
      <c r="A19" s="7">
        <v>205.00399999999999</v>
      </c>
      <c r="B19" s="6">
        <v>0</v>
      </c>
      <c r="K19" s="8">
        <f t="shared" si="4"/>
        <v>3.5074549056407021E-2</v>
      </c>
      <c r="L19" s="9">
        <f t="shared" si="0"/>
        <v>0.11307454905640701</v>
      </c>
      <c r="M19" s="9">
        <f t="shared" si="1"/>
        <v>0</v>
      </c>
      <c r="N19" s="9">
        <f t="shared" si="3"/>
        <v>0</v>
      </c>
      <c r="O19" s="6">
        <f t="shared" si="2"/>
        <v>0</v>
      </c>
    </row>
    <row r="20" spans="1:15" x14ac:dyDescent="0.25">
      <c r="A20" s="7">
        <v>217.06399999999999</v>
      </c>
      <c r="B20" s="6">
        <v>0</v>
      </c>
      <c r="K20" s="8">
        <f t="shared" si="4"/>
        <v>3.4784693983943252E-2</v>
      </c>
      <c r="L20" s="9">
        <f t="shared" si="0"/>
        <v>0.11278469398394325</v>
      </c>
      <c r="M20" s="9">
        <f t="shared" si="1"/>
        <v>0</v>
      </c>
      <c r="N20" s="9">
        <f t="shared" si="3"/>
        <v>0</v>
      </c>
      <c r="O20" s="6">
        <f t="shared" si="2"/>
        <v>0</v>
      </c>
    </row>
    <row r="21" spans="1:15" x14ac:dyDescent="0.25">
      <c r="A21" s="7">
        <v>229.11600000000001</v>
      </c>
      <c r="B21" s="6">
        <v>0</v>
      </c>
      <c r="K21" s="8">
        <f t="shared" si="4"/>
        <v>3.4494838911479482E-2</v>
      </c>
      <c r="L21" s="9">
        <f t="shared" si="0"/>
        <v>0.11249483891147949</v>
      </c>
      <c r="M21" s="9">
        <f t="shared" si="1"/>
        <v>0</v>
      </c>
      <c r="N21" s="9">
        <f t="shared" si="3"/>
        <v>0</v>
      </c>
      <c r="O21" s="6">
        <f t="shared" si="2"/>
        <v>0</v>
      </c>
    </row>
    <row r="22" spans="1:15" x14ac:dyDescent="0.25">
      <c r="A22" s="7">
        <v>241.18</v>
      </c>
      <c r="B22" s="6">
        <v>0</v>
      </c>
      <c r="K22" s="8">
        <f t="shared" si="4"/>
        <v>3.4204983839015712E-2</v>
      </c>
      <c r="L22" s="9">
        <f t="shared" si="0"/>
        <v>0.11220498383901571</v>
      </c>
      <c r="M22" s="9">
        <f t="shared" si="1"/>
        <v>0</v>
      </c>
      <c r="N22" s="9">
        <f t="shared" si="3"/>
        <v>0</v>
      </c>
      <c r="O22" s="6">
        <f t="shared" si="2"/>
        <v>0</v>
      </c>
    </row>
    <row r="23" spans="1:15" x14ac:dyDescent="0.25">
      <c r="A23" s="7">
        <v>253.24</v>
      </c>
      <c r="B23" s="6">
        <v>0</v>
      </c>
      <c r="K23" s="8">
        <f t="shared" si="4"/>
        <v>3.3915128766551943E-2</v>
      </c>
      <c r="L23" s="9">
        <f t="shared" si="0"/>
        <v>0.11191512876655194</v>
      </c>
      <c r="M23" s="9">
        <f t="shared" si="1"/>
        <v>0</v>
      </c>
      <c r="N23" s="9">
        <f t="shared" si="3"/>
        <v>0</v>
      </c>
      <c r="O23" s="6">
        <f t="shared" si="2"/>
        <v>0</v>
      </c>
    </row>
    <row r="24" spans="1:15" x14ac:dyDescent="0.25">
      <c r="A24" s="7">
        <v>265.3</v>
      </c>
      <c r="B24" s="6">
        <v>0</v>
      </c>
      <c r="K24" s="8">
        <f t="shared" si="4"/>
        <v>3.3625273694088173E-2</v>
      </c>
      <c r="L24" s="9">
        <f t="shared" si="0"/>
        <v>0.11162527369408817</v>
      </c>
      <c r="M24" s="9">
        <f t="shared" si="1"/>
        <v>0</v>
      </c>
      <c r="N24" s="9">
        <f t="shared" si="3"/>
        <v>0</v>
      </c>
      <c r="O24" s="6">
        <f t="shared" si="2"/>
        <v>0</v>
      </c>
    </row>
    <row r="25" spans="1:15" x14ac:dyDescent="0.25">
      <c r="A25" s="7">
        <v>277.35199999999998</v>
      </c>
      <c r="B25" s="6">
        <v>0</v>
      </c>
      <c r="K25" s="8">
        <f t="shared" si="4"/>
        <v>3.3335418621624403E-2</v>
      </c>
      <c r="L25" s="9">
        <f t="shared" si="0"/>
        <v>0.11133541862162441</v>
      </c>
      <c r="M25" s="9">
        <f t="shared" si="1"/>
        <v>0</v>
      </c>
      <c r="N25" s="9">
        <f t="shared" si="3"/>
        <v>0</v>
      </c>
      <c r="O25" s="6">
        <f t="shared" si="2"/>
        <v>0</v>
      </c>
    </row>
    <row r="26" spans="1:15" x14ac:dyDescent="0.25">
      <c r="A26" s="7">
        <v>289.416</v>
      </c>
      <c r="B26" s="6">
        <v>0</v>
      </c>
      <c r="K26" s="8">
        <f t="shared" si="4"/>
        <v>3.3045563549160634E-2</v>
      </c>
      <c r="L26" s="9">
        <f t="shared" si="0"/>
        <v>0.11104556354916063</v>
      </c>
      <c r="M26" s="9">
        <f t="shared" si="1"/>
        <v>0</v>
      </c>
      <c r="N26" s="9">
        <f t="shared" si="3"/>
        <v>0</v>
      </c>
      <c r="O26" s="6">
        <f t="shared" si="2"/>
        <v>0</v>
      </c>
    </row>
    <row r="27" spans="1:15" x14ac:dyDescent="0.25">
      <c r="A27" s="7">
        <v>301.476</v>
      </c>
      <c r="B27" s="6">
        <v>0</v>
      </c>
      <c r="K27" s="8">
        <f t="shared" si="4"/>
        <v>3.2755708476696864E-2</v>
      </c>
      <c r="L27" s="9">
        <f t="shared" si="0"/>
        <v>0.11075570847669686</v>
      </c>
      <c r="M27" s="9">
        <f t="shared" si="1"/>
        <v>0</v>
      </c>
      <c r="N27" s="9">
        <f t="shared" si="3"/>
        <v>0</v>
      </c>
      <c r="O27" s="6">
        <f t="shared" si="2"/>
        <v>0</v>
      </c>
    </row>
    <row r="28" spans="1:15" x14ac:dyDescent="0.25">
      <c r="A28" s="7">
        <v>313.53199999999998</v>
      </c>
      <c r="B28" s="6">
        <v>0</v>
      </c>
      <c r="K28" s="8">
        <f t="shared" si="4"/>
        <v>3.2465853404233094E-2</v>
      </c>
      <c r="L28" s="9">
        <f t="shared" si="0"/>
        <v>0.11046585340423309</v>
      </c>
      <c r="M28" s="9">
        <f t="shared" si="1"/>
        <v>0</v>
      </c>
      <c r="N28" s="9">
        <f t="shared" si="3"/>
        <v>0</v>
      </c>
      <c r="O28" s="6">
        <f t="shared" si="2"/>
        <v>0</v>
      </c>
    </row>
    <row r="29" spans="1:15" x14ac:dyDescent="0.25">
      <c r="A29" s="7">
        <v>325.58800000000002</v>
      </c>
      <c r="B29" s="6">
        <v>0</v>
      </c>
      <c r="K29" s="8">
        <f t="shared" si="4"/>
        <v>3.2175998331769325E-2</v>
      </c>
      <c r="L29" s="9">
        <f t="shared" si="0"/>
        <v>0.11017599833176933</v>
      </c>
      <c r="M29" s="9">
        <f t="shared" si="1"/>
        <v>0</v>
      </c>
      <c r="N29" s="9">
        <f t="shared" si="3"/>
        <v>0</v>
      </c>
      <c r="O29" s="6">
        <f t="shared" si="2"/>
        <v>0</v>
      </c>
    </row>
    <row r="30" spans="1:15" x14ac:dyDescent="0.25">
      <c r="A30" s="7">
        <v>337.64400000000001</v>
      </c>
      <c r="B30" s="6">
        <v>0</v>
      </c>
      <c r="K30" s="8">
        <f t="shared" si="4"/>
        <v>3.1886143259305555E-2</v>
      </c>
      <c r="L30" s="9">
        <f t="shared" si="0"/>
        <v>0.10988614325930555</v>
      </c>
      <c r="M30" s="9">
        <f t="shared" si="1"/>
        <v>0</v>
      </c>
      <c r="N30" s="9">
        <f t="shared" si="3"/>
        <v>0</v>
      </c>
      <c r="O30" s="6">
        <f t="shared" si="2"/>
        <v>0</v>
      </c>
    </row>
    <row r="31" spans="1:15" x14ac:dyDescent="0.25">
      <c r="A31" s="7">
        <v>349.71199999999999</v>
      </c>
      <c r="B31" s="6">
        <v>0</v>
      </c>
      <c r="K31" s="8">
        <f t="shared" si="4"/>
        <v>3.1596288186841785E-2</v>
      </c>
      <c r="L31" s="9">
        <f t="shared" si="0"/>
        <v>0.10959628818684178</v>
      </c>
      <c r="M31" s="9">
        <f t="shared" si="1"/>
        <v>0</v>
      </c>
      <c r="N31" s="9">
        <f t="shared" si="3"/>
        <v>0</v>
      </c>
      <c r="O31" s="6">
        <f t="shared" si="2"/>
        <v>0</v>
      </c>
    </row>
    <row r="32" spans="1:15" x14ac:dyDescent="0.25">
      <c r="A32" s="7">
        <v>361.76799999999997</v>
      </c>
      <c r="B32" s="6">
        <v>0</v>
      </c>
      <c r="K32" s="8">
        <f t="shared" si="4"/>
        <v>3.1306433114378016E-2</v>
      </c>
      <c r="L32" s="9">
        <f t="shared" si="0"/>
        <v>0.10930643311437802</v>
      </c>
      <c r="M32" s="9">
        <f t="shared" si="1"/>
        <v>0</v>
      </c>
      <c r="N32" s="9">
        <f t="shared" si="3"/>
        <v>0</v>
      </c>
      <c r="O32" s="6">
        <f t="shared" si="2"/>
        <v>0</v>
      </c>
    </row>
    <row r="33" spans="1:15" x14ac:dyDescent="0.25">
      <c r="A33" s="7">
        <v>373.83199999999999</v>
      </c>
      <c r="B33" s="6">
        <v>0</v>
      </c>
      <c r="K33" s="8">
        <f t="shared" si="4"/>
        <v>3.1016578041914246E-2</v>
      </c>
      <c r="L33" s="9">
        <f t="shared" si="0"/>
        <v>0.10901657804191425</v>
      </c>
      <c r="M33" s="9">
        <f t="shared" si="1"/>
        <v>0</v>
      </c>
      <c r="N33" s="9">
        <f t="shared" si="3"/>
        <v>0</v>
      </c>
      <c r="O33" s="6">
        <f t="shared" si="2"/>
        <v>0</v>
      </c>
    </row>
    <row r="34" spans="1:15" x14ac:dyDescent="0.25">
      <c r="A34" s="7">
        <v>385.88</v>
      </c>
      <c r="B34" s="6">
        <v>0</v>
      </c>
      <c r="K34" s="8">
        <f t="shared" si="4"/>
        <v>3.0726722969450476E-2</v>
      </c>
      <c r="L34" s="9">
        <f t="shared" si="0"/>
        <v>0.10872672296945048</v>
      </c>
      <c r="M34" s="9">
        <f t="shared" si="1"/>
        <v>0</v>
      </c>
      <c r="N34" s="9">
        <f t="shared" si="3"/>
        <v>0</v>
      </c>
      <c r="O34" s="6">
        <f t="shared" si="2"/>
        <v>0</v>
      </c>
    </row>
    <row r="35" spans="1:15" x14ac:dyDescent="0.25">
      <c r="A35" s="7">
        <v>397.94400000000002</v>
      </c>
      <c r="B35" s="6">
        <v>0</v>
      </c>
      <c r="K35" s="8">
        <f t="shared" si="4"/>
        <v>3.0436867896986707E-2</v>
      </c>
      <c r="L35" s="9">
        <f t="shared" si="0"/>
        <v>0.1084368678969867</v>
      </c>
      <c r="M35" s="9">
        <f t="shared" si="1"/>
        <v>0</v>
      </c>
      <c r="N35" s="9">
        <f t="shared" si="3"/>
        <v>0</v>
      </c>
      <c r="O35" s="6">
        <f t="shared" si="2"/>
        <v>0</v>
      </c>
    </row>
    <row r="36" spans="1:15" x14ac:dyDescent="0.25">
      <c r="A36" s="7">
        <v>410.00799999999998</v>
      </c>
      <c r="B36" s="6">
        <v>0</v>
      </c>
      <c r="K36" s="8">
        <f t="shared" si="4"/>
        <v>3.0147012824522937E-2</v>
      </c>
      <c r="L36" s="9">
        <f t="shared" si="0"/>
        <v>0.10814701282452294</v>
      </c>
      <c r="M36" s="9">
        <f t="shared" si="1"/>
        <v>0</v>
      </c>
      <c r="N36" s="9">
        <f t="shared" si="3"/>
        <v>0</v>
      </c>
      <c r="O36" s="6">
        <f t="shared" si="2"/>
        <v>0</v>
      </c>
    </row>
    <row r="37" spans="1:15" x14ac:dyDescent="0.25">
      <c r="A37" s="7">
        <v>422.06400000000002</v>
      </c>
      <c r="B37" s="6">
        <v>0</v>
      </c>
      <c r="K37" s="8">
        <f t="shared" si="4"/>
        <v>2.9857157752059167E-2</v>
      </c>
      <c r="L37" s="9">
        <f t="shared" si="0"/>
        <v>0.10785715775205917</v>
      </c>
      <c r="M37" s="9">
        <f t="shared" si="1"/>
        <v>0</v>
      </c>
      <c r="N37" s="9">
        <f t="shared" si="3"/>
        <v>0</v>
      </c>
      <c r="O37" s="6">
        <f t="shared" si="2"/>
        <v>0</v>
      </c>
    </row>
    <row r="38" spans="1:15" x14ac:dyDescent="0.25">
      <c r="A38" s="7">
        <v>434.12</v>
      </c>
      <c r="B38" s="6">
        <v>0</v>
      </c>
      <c r="K38" s="8">
        <f t="shared" si="4"/>
        <v>2.9567302679595397E-2</v>
      </c>
      <c r="L38" s="9">
        <f t="shared" si="0"/>
        <v>0.1075673026795954</v>
      </c>
      <c r="M38" s="9">
        <f t="shared" si="1"/>
        <v>0</v>
      </c>
      <c r="N38" s="9">
        <f t="shared" si="3"/>
        <v>0</v>
      </c>
      <c r="O38" s="6">
        <f t="shared" si="2"/>
        <v>0</v>
      </c>
    </row>
    <row r="39" spans="1:15" x14ac:dyDescent="0.25">
      <c r="A39" s="7">
        <v>446.17599999999999</v>
      </c>
      <c r="B39" s="6">
        <v>0</v>
      </c>
      <c r="K39" s="8">
        <f t="shared" si="4"/>
        <v>2.9277447607131628E-2</v>
      </c>
      <c r="L39" s="9">
        <f t="shared" si="0"/>
        <v>0.10727744760713162</v>
      </c>
      <c r="M39" s="9">
        <f t="shared" si="1"/>
        <v>0</v>
      </c>
      <c r="N39" s="9">
        <f t="shared" si="3"/>
        <v>0</v>
      </c>
      <c r="O39" s="6">
        <f t="shared" si="2"/>
        <v>0</v>
      </c>
    </row>
    <row r="40" spans="1:15" x14ac:dyDescent="0.25">
      <c r="A40" s="7">
        <v>458.24400000000003</v>
      </c>
      <c r="B40" s="6">
        <v>0</v>
      </c>
      <c r="K40" s="8">
        <f t="shared" si="4"/>
        <v>2.8987592534667858E-2</v>
      </c>
      <c r="L40" s="9">
        <f t="shared" si="0"/>
        <v>0.10698759253466786</v>
      </c>
      <c r="M40" s="9">
        <f t="shared" si="1"/>
        <v>0</v>
      </c>
      <c r="N40" s="9">
        <f t="shared" si="3"/>
        <v>0</v>
      </c>
      <c r="O40" s="6">
        <f t="shared" si="2"/>
        <v>0</v>
      </c>
    </row>
    <row r="41" spans="1:15" x14ac:dyDescent="0.25">
      <c r="A41" s="7">
        <v>470.30399999999997</v>
      </c>
      <c r="B41" s="6">
        <v>0.22299101620634079</v>
      </c>
      <c r="K41" s="8">
        <f t="shared" si="4"/>
        <v>2.8697737462204088E-2</v>
      </c>
      <c r="L41" s="9">
        <f t="shared" si="0"/>
        <v>0.1066977374622041</v>
      </c>
      <c r="M41" s="9">
        <f t="shared" si="1"/>
        <v>0</v>
      </c>
      <c r="N41" s="9">
        <f t="shared" si="3"/>
        <v>0</v>
      </c>
      <c r="O41" s="6">
        <f t="shared" si="2"/>
        <v>0</v>
      </c>
    </row>
    <row r="42" spans="1:15" x14ac:dyDescent="0.25">
      <c r="A42" s="7">
        <v>482.36</v>
      </c>
      <c r="B42" s="6">
        <v>0.23803533460941839</v>
      </c>
      <c r="K42" s="8">
        <f t="shared" si="4"/>
        <v>2.8407882389740319E-2</v>
      </c>
      <c r="L42" s="9">
        <f t="shared" si="0"/>
        <v>0.10640788238974032</v>
      </c>
      <c r="M42" s="9">
        <f t="shared" si="1"/>
        <v>0</v>
      </c>
      <c r="N42" s="9">
        <f t="shared" si="3"/>
        <v>0</v>
      </c>
      <c r="O42" s="6">
        <f t="shared" si="2"/>
        <v>0</v>
      </c>
    </row>
    <row r="43" spans="1:15" x14ac:dyDescent="0.25">
      <c r="A43" s="7">
        <v>494.416</v>
      </c>
      <c r="B43" s="6">
        <v>0.24967032525925259</v>
      </c>
      <c r="K43" s="8">
        <f t="shared" si="4"/>
        <v>2.8118027317276549E-2</v>
      </c>
      <c r="L43" s="9">
        <f t="shared" si="0"/>
        <v>0.10611802731727654</v>
      </c>
      <c r="M43" s="9">
        <f t="shared" si="1"/>
        <v>0</v>
      </c>
      <c r="N43" s="9">
        <f t="shared" si="3"/>
        <v>0</v>
      </c>
      <c r="O43" s="6">
        <f t="shared" si="2"/>
        <v>0</v>
      </c>
    </row>
    <row r="44" spans="1:15" x14ac:dyDescent="0.25">
      <c r="A44" s="7">
        <v>506.48</v>
      </c>
      <c r="B44" s="6">
        <v>0.26110218707145172</v>
      </c>
      <c r="K44" s="8">
        <f t="shared" si="4"/>
        <v>2.7828172244812779E-2</v>
      </c>
      <c r="L44" s="9">
        <f t="shared" si="0"/>
        <v>0.10582817224481278</v>
      </c>
      <c r="M44" s="9">
        <f t="shared" si="1"/>
        <v>0</v>
      </c>
      <c r="N44" s="9">
        <f t="shared" si="3"/>
        <v>0</v>
      </c>
      <c r="O44" s="6">
        <f t="shared" si="2"/>
        <v>0</v>
      </c>
    </row>
    <row r="45" spans="1:15" x14ac:dyDescent="0.25">
      <c r="A45" s="7">
        <v>518.54399999999998</v>
      </c>
      <c r="B45" s="6">
        <v>0.27920092408530939</v>
      </c>
      <c r="K45" s="8">
        <f t="shared" si="4"/>
        <v>2.753831717234901E-2</v>
      </c>
      <c r="L45" s="9">
        <f t="shared" si="0"/>
        <v>0.10553831717234902</v>
      </c>
      <c r="M45" s="9">
        <f t="shared" si="1"/>
        <v>0</v>
      </c>
      <c r="N45" s="9">
        <f t="shared" si="3"/>
        <v>0</v>
      </c>
      <c r="O45" s="6">
        <f t="shared" si="2"/>
        <v>0</v>
      </c>
    </row>
    <row r="46" spans="1:15" x14ac:dyDescent="0.25">
      <c r="A46" s="7">
        <v>530.6</v>
      </c>
      <c r="B46" s="6">
        <v>0.29904732948993512</v>
      </c>
      <c r="K46" s="8">
        <f t="shared" si="4"/>
        <v>2.724846209988524E-2</v>
      </c>
      <c r="L46" s="9">
        <f t="shared" si="0"/>
        <v>0.10524846209988524</v>
      </c>
      <c r="M46" s="9">
        <f t="shared" si="1"/>
        <v>0</v>
      </c>
      <c r="N46" s="9">
        <f t="shared" si="3"/>
        <v>0</v>
      </c>
      <c r="O46" s="6">
        <f t="shared" si="2"/>
        <v>0</v>
      </c>
    </row>
    <row r="47" spans="1:15" x14ac:dyDescent="0.25">
      <c r="A47" s="7">
        <v>542.65599999999995</v>
      </c>
      <c r="B47" s="6">
        <v>0.38531610200558009</v>
      </c>
      <c r="K47" s="8">
        <f t="shared" si="4"/>
        <v>2.695860702742147E-2</v>
      </c>
      <c r="L47" s="9">
        <f t="shared" si="0"/>
        <v>0.10495860702742146</v>
      </c>
      <c r="M47" s="9">
        <f t="shared" si="1"/>
        <v>0</v>
      </c>
      <c r="N47" s="9">
        <f t="shared" si="3"/>
        <v>0</v>
      </c>
      <c r="O47" s="6">
        <f t="shared" si="2"/>
        <v>0</v>
      </c>
    </row>
    <row r="48" spans="1:15" x14ac:dyDescent="0.25">
      <c r="A48" s="7">
        <v>554.72</v>
      </c>
      <c r="B48" s="6">
        <v>1.2294215814055449</v>
      </c>
      <c r="K48" s="8">
        <f t="shared" si="4"/>
        <v>2.6668751954957701E-2</v>
      </c>
      <c r="L48" s="9">
        <f t="shared" si="0"/>
        <v>0.1046687519549577</v>
      </c>
      <c r="M48" s="9">
        <f t="shared" si="1"/>
        <v>1.9458320505684834</v>
      </c>
      <c r="N48" s="9">
        <f t="shared" si="3"/>
        <v>0</v>
      </c>
      <c r="O48" s="6">
        <f t="shared" si="2"/>
        <v>0</v>
      </c>
    </row>
    <row r="49" spans="1:15" x14ac:dyDescent="0.25">
      <c r="A49" s="7">
        <v>566.78399999999999</v>
      </c>
      <c r="B49" s="6">
        <v>8.3843166738160271</v>
      </c>
      <c r="K49" s="8">
        <f t="shared" si="4"/>
        <v>2.6378896882493931E-2</v>
      </c>
      <c r="L49" s="9">
        <f t="shared" si="0"/>
        <v>0.10437889688249394</v>
      </c>
      <c r="M49" s="9">
        <f t="shared" si="1"/>
        <v>70.52578350827747</v>
      </c>
      <c r="N49" s="9">
        <f t="shared" si="3"/>
        <v>2.3474517858058118E-2</v>
      </c>
      <c r="O49" s="6">
        <f t="shared" si="2"/>
        <v>0</v>
      </c>
    </row>
    <row r="50" spans="1:15" x14ac:dyDescent="0.25">
      <c r="A50" s="7">
        <v>578.84</v>
      </c>
      <c r="B50" s="6">
        <v>9</v>
      </c>
      <c r="K50" s="8">
        <f t="shared" si="4"/>
        <v>2.6089041810030161E-2</v>
      </c>
      <c r="L50" s="9">
        <f t="shared" si="0"/>
        <v>0.10408904181003016</v>
      </c>
      <c r="M50" s="9">
        <f t="shared" si="1"/>
        <v>76.664433176603097</v>
      </c>
      <c r="N50" s="9">
        <f t="shared" si="3"/>
        <v>0.87373336383385414</v>
      </c>
      <c r="O50" s="6">
        <f t="shared" si="2"/>
        <v>2.8300878729674962E-4</v>
      </c>
    </row>
    <row r="51" spans="1:15" x14ac:dyDescent="0.25">
      <c r="A51" s="7">
        <v>590.9</v>
      </c>
      <c r="B51" s="6">
        <v>10</v>
      </c>
      <c r="K51" s="8">
        <f t="shared" si="4"/>
        <v>2.5799186737566392E-2</v>
      </c>
      <c r="L51" s="9">
        <f t="shared" si="0"/>
        <v>0.10379918673756638</v>
      </c>
      <c r="M51" s="9">
        <f t="shared" si="1"/>
        <v>86.539868493216815</v>
      </c>
      <c r="N51" s="9">
        <f t="shared" si="3"/>
        <v>1.7983064279436833</v>
      </c>
      <c r="O51" s="6">
        <f t="shared" si="2"/>
        <v>1.0820233155132983E-2</v>
      </c>
    </row>
    <row r="52" spans="1:15" x14ac:dyDescent="0.25">
      <c r="A52" s="7">
        <v>602.952</v>
      </c>
      <c r="B52" s="6">
        <v>12</v>
      </c>
      <c r="K52" s="8">
        <f t="shared" si="4"/>
        <v>2.5509331665102622E-2</v>
      </c>
      <c r="L52" s="9">
        <f t="shared" si="0"/>
        <v>0.10350933166510262</v>
      </c>
      <c r="M52" s="9">
        <f t="shared" si="1"/>
        <v>106.13157647684541</v>
      </c>
      <c r="N52" s="9">
        <f t="shared" si="3"/>
        <v>2.8412849230239345</v>
      </c>
      <c r="O52" s="6">
        <f t="shared" si="2"/>
        <v>3.2493422224710293E-2</v>
      </c>
    </row>
    <row r="53" spans="1:15" x14ac:dyDescent="0.25">
      <c r="A53" s="7">
        <v>615.01599999999996</v>
      </c>
      <c r="B53" s="6">
        <v>12</v>
      </c>
      <c r="K53" s="8">
        <f t="shared" si="4"/>
        <v>2.5219476592638852E-2</v>
      </c>
      <c r="L53" s="9">
        <f t="shared" si="0"/>
        <v>0.10321947659263886</v>
      </c>
      <c r="M53" s="9">
        <f t="shared" si="1"/>
        <v>106.4571289462999</v>
      </c>
      <c r="N53" s="9">
        <f t="shared" si="3"/>
        <v>4.1216562616405934</v>
      </c>
      <c r="O53" s="6">
        <f t="shared" si="2"/>
        <v>6.6770683536070935E-2</v>
      </c>
    </row>
    <row r="54" spans="1:15" x14ac:dyDescent="0.25">
      <c r="A54" s="7">
        <v>627.07600000000002</v>
      </c>
      <c r="B54" s="6">
        <v>13</v>
      </c>
      <c r="K54" s="8">
        <f t="shared" si="4"/>
        <v>2.4929621520175083E-2</v>
      </c>
      <c r="L54" s="9">
        <f t="shared" si="0"/>
        <v>0.10292962152017508</v>
      </c>
      <c r="M54" s="9">
        <f t="shared" si="1"/>
        <v>116.49989120723512</v>
      </c>
      <c r="N54" s="9">
        <f t="shared" si="3"/>
        <v>5.4055292367329759</v>
      </c>
      <c r="O54" s="6">
        <f t="shared" si="2"/>
        <v>0.11647785805145673</v>
      </c>
    </row>
    <row r="55" spans="1:15" x14ac:dyDescent="0.25">
      <c r="A55" s="7">
        <v>639.13599999999997</v>
      </c>
      <c r="B55" s="6">
        <v>14</v>
      </c>
      <c r="K55" s="8">
        <f t="shared" si="4"/>
        <v>2.4639766447711313E-2</v>
      </c>
      <c r="L55" s="9">
        <f t="shared" si="0"/>
        <v>0.10263976644771131</v>
      </c>
      <c r="M55" s="9">
        <f t="shared" si="1"/>
        <v>126.59937506221962</v>
      </c>
      <c r="N55" s="9">
        <f t="shared" si="3"/>
        <v>6.8105179246922249</v>
      </c>
      <c r="O55" s="6">
        <f t="shared" si="2"/>
        <v>0.18166854064645613</v>
      </c>
    </row>
    <row r="56" spans="1:15" x14ac:dyDescent="0.25">
      <c r="A56" s="7">
        <v>651.18799999999999</v>
      </c>
      <c r="B56" s="6">
        <v>14.910355064760401</v>
      </c>
      <c r="K56" s="8">
        <f t="shared" si="4"/>
        <v>2.4349911375247543E-2</v>
      </c>
      <c r="L56" s="9">
        <f t="shared" si="0"/>
        <v>0.10234991137524754</v>
      </c>
      <c r="M56" s="9">
        <f t="shared" si="1"/>
        <v>135.88019516982544</v>
      </c>
      <c r="N56" s="9">
        <f t="shared" si="3"/>
        <v>8.3362935929420985</v>
      </c>
      <c r="O56" s="6">
        <f t="shared" si="2"/>
        <v>0.26374890267484696</v>
      </c>
    </row>
    <row r="57" spans="1:15" x14ac:dyDescent="0.25">
      <c r="A57" s="7">
        <v>663.25199999999995</v>
      </c>
      <c r="B57" s="6">
        <v>14.93606468351156</v>
      </c>
      <c r="K57" s="8">
        <f t="shared" si="4"/>
        <v>2.4060056302783774E-2</v>
      </c>
      <c r="L57" s="9">
        <f t="shared" si="0"/>
        <v>0.10206005630278378</v>
      </c>
      <c r="M57" s="9">
        <f t="shared" si="1"/>
        <v>136.54584013162224</v>
      </c>
      <c r="N57" s="9">
        <f t="shared" si="3"/>
        <v>9.9755522674708672</v>
      </c>
      <c r="O57" s="6">
        <f t="shared" si="2"/>
        <v>0.36431794858010014</v>
      </c>
    </row>
    <row r="58" spans="1:15" x14ac:dyDescent="0.25">
      <c r="A58" s="7">
        <v>675.30399999999997</v>
      </c>
      <c r="B58" s="6">
        <v>15.746649190079101</v>
      </c>
      <c r="K58" s="8">
        <f t="shared" si="4"/>
        <v>2.3770201230320004E-2</v>
      </c>
      <c r="L58" s="9">
        <f t="shared" si="0"/>
        <v>0.10177020123032</v>
      </c>
      <c r="M58" s="9">
        <f t="shared" si="1"/>
        <v>144.92750372618661</v>
      </c>
      <c r="N58" s="9">
        <f t="shared" si="3"/>
        <v>11.621202732737181</v>
      </c>
      <c r="O58" s="6">
        <f t="shared" si="2"/>
        <v>0.48454330450765926</v>
      </c>
    </row>
    <row r="59" spans="1:15" x14ac:dyDescent="0.25">
      <c r="A59" s="7">
        <v>691.29600000000005</v>
      </c>
      <c r="B59" s="6">
        <v>16.752366245337601</v>
      </c>
      <c r="K59" s="8">
        <f t="shared" si="4"/>
        <v>2.3480346157856234E-2</v>
      </c>
      <c r="L59" s="9">
        <f t="shared" si="0"/>
        <v>0.10148034615785623</v>
      </c>
      <c r="M59" s="9">
        <f t="shared" si="1"/>
        <v>155.27990837239273</v>
      </c>
      <c r="N59" s="9">
        <f t="shared" si="3"/>
        <v>13.938883372326369</v>
      </c>
      <c r="O59" s="6">
        <f t="shared" si="2"/>
        <v>0.67038957860959314</v>
      </c>
    </row>
    <row r="60" spans="1:15" x14ac:dyDescent="0.25">
      <c r="A60" s="7">
        <v>699.42</v>
      </c>
      <c r="B60" s="6">
        <v>17.721164497553129</v>
      </c>
      <c r="K60" s="8">
        <f t="shared" si="4"/>
        <v>2.3190491085392465E-2</v>
      </c>
      <c r="L60" s="9">
        <f t="shared" si="0"/>
        <v>0.10119049108539246</v>
      </c>
      <c r="M60" s="9">
        <f t="shared" si="1"/>
        <v>165.32677631536171</v>
      </c>
      <c r="N60" s="9">
        <f t="shared" si="3"/>
        <v>15.200377347943673</v>
      </c>
      <c r="O60" s="6">
        <f t="shared" si="2"/>
        <v>0.78362906712637126</v>
      </c>
    </row>
    <row r="61" spans="1:15" x14ac:dyDescent="0.25">
      <c r="A61" s="7">
        <v>711.47199999999998</v>
      </c>
      <c r="B61" s="6">
        <v>18.945529095589201</v>
      </c>
      <c r="K61" s="8">
        <f t="shared" si="4"/>
        <v>2.2900636012928695E-2</v>
      </c>
      <c r="L61" s="9">
        <f t="shared" si="0"/>
        <v>0.1009006360129287</v>
      </c>
      <c r="M61" s="9">
        <f t="shared" si="1"/>
        <v>177.96421878214576</v>
      </c>
      <c r="N61" s="9">
        <f t="shared" si="3"/>
        <v>17.192895656096418</v>
      </c>
      <c r="O61" s="6">
        <f t="shared" si="2"/>
        <v>0.96682401492378878</v>
      </c>
    </row>
    <row r="62" spans="1:15" x14ac:dyDescent="0.25">
      <c r="A62" s="7">
        <v>723.53599999999994</v>
      </c>
      <c r="B62" s="6">
        <v>19.805448617727581</v>
      </c>
      <c r="K62" s="8">
        <f t="shared" si="4"/>
        <v>2.2610780940464925E-2</v>
      </c>
      <c r="L62" s="9">
        <f t="shared" si="0"/>
        <v>0.10061078094046493</v>
      </c>
      <c r="M62" s="9">
        <f t="shared" si="1"/>
        <v>187.05215075954126</v>
      </c>
      <c r="N62" s="9">
        <f t="shared" si="3"/>
        <v>19.339855991484217</v>
      </c>
      <c r="O62" s="6">
        <f t="shared" si="2"/>
        <v>1.1742391081189354</v>
      </c>
    </row>
    <row r="63" spans="1:15" x14ac:dyDescent="0.25">
      <c r="A63" s="7">
        <v>735.596</v>
      </c>
      <c r="B63" s="6">
        <v>20.523774935898761</v>
      </c>
      <c r="K63" s="8">
        <f t="shared" si="4"/>
        <v>2.2320925868001155E-2</v>
      </c>
      <c r="L63" s="9">
        <f t="shared" si="0"/>
        <v>0.10032092586800115</v>
      </c>
      <c r="M63" s="9">
        <f t="shared" si="1"/>
        <v>194.78119538194099</v>
      </c>
      <c r="N63" s="9">
        <f t="shared" si="3"/>
        <v>21.595704929644295</v>
      </c>
      <c r="O63" s="6">
        <f t="shared" si="2"/>
        <v>1.4074777713762363</v>
      </c>
    </row>
    <row r="64" spans="1:15" x14ac:dyDescent="0.25">
      <c r="A64" s="7">
        <v>747.65599999999995</v>
      </c>
      <c r="B64" s="6">
        <v>21.458806233394721</v>
      </c>
      <c r="K64" s="8">
        <f t="shared" si="4"/>
        <v>2.2031070795537386E-2</v>
      </c>
      <c r="L64" s="9">
        <f t="shared" si="0"/>
        <v>0.10003107079553739</v>
      </c>
      <c r="M64" s="9">
        <f t="shared" si="1"/>
        <v>204.72140882562707</v>
      </c>
      <c r="N64" s="9">
        <f t="shared" si="3"/>
        <v>23.944766145950492</v>
      </c>
      <c r="O64" s="6">
        <f t="shared" si="2"/>
        <v>1.6679219728277452</v>
      </c>
    </row>
    <row r="65" spans="1:15" x14ac:dyDescent="0.25">
      <c r="A65" s="7">
        <v>759.71199999999999</v>
      </c>
      <c r="B65" s="6">
        <v>22.226273226205951</v>
      </c>
      <c r="K65" s="8">
        <f t="shared" si="4"/>
        <v>2.1741215723073616E-2</v>
      </c>
      <c r="L65" s="9">
        <f t="shared" si="0"/>
        <v>9.9741215723073623E-2</v>
      </c>
      <c r="M65" s="9">
        <f t="shared" si="1"/>
        <v>213.03940560656548</v>
      </c>
      <c r="N65" s="9">
        <f t="shared" si="3"/>
        <v>26.412887450752262</v>
      </c>
      <c r="O65" s="6">
        <f t="shared" si="2"/>
        <v>1.9566000734833253</v>
      </c>
    </row>
    <row r="66" spans="1:15" x14ac:dyDescent="0.25">
      <c r="A66" s="7">
        <v>771.77599999999995</v>
      </c>
      <c r="B66" s="6">
        <v>22.78670675865693</v>
      </c>
      <c r="K66" s="8">
        <f t="shared" si="4"/>
        <v>2.1451360650609846E-2</v>
      </c>
      <c r="L66" s="9">
        <f t="shared" si="0"/>
        <v>9.9451360650609846E-2</v>
      </c>
      <c r="M66" s="9">
        <f t="shared" si="1"/>
        <v>219.32413273771735</v>
      </c>
      <c r="N66" s="9">
        <f t="shared" si="3"/>
        <v>28.98299483998986</v>
      </c>
      <c r="O66" s="6">
        <f t="shared" si="2"/>
        <v>2.2752451476891995</v>
      </c>
    </row>
    <row r="67" spans="1:15" x14ac:dyDescent="0.25">
      <c r="A67" s="7">
        <v>783.83600000000001</v>
      </c>
      <c r="B67" s="6">
        <v>23.663478715330001</v>
      </c>
      <c r="K67" s="8">
        <f t="shared" si="4"/>
        <v>2.1161505578146077E-2</v>
      </c>
      <c r="L67" s="9">
        <f t="shared" ref="L67:L130" si="5">$F$3+$F$5+K67</f>
        <v>9.916150557814607E-2</v>
      </c>
      <c r="M67" s="9">
        <f t="shared" si="1"/>
        <v>228.83573447542662</v>
      </c>
      <c r="N67" s="9">
        <f t="shared" si="3"/>
        <v>31.628043880806743</v>
      </c>
      <c r="O67" s="6">
        <f t="shared" si="2"/>
        <v>2.6247800654594791</v>
      </c>
    </row>
    <row r="68" spans="1:15" x14ac:dyDescent="0.25">
      <c r="A68" s="7">
        <v>795.89200000000005</v>
      </c>
      <c r="B68" s="6">
        <v>24.508587641293609</v>
      </c>
      <c r="K68" s="8">
        <f t="shared" si="4"/>
        <v>2.0871650505682307E-2</v>
      </c>
      <c r="L68" s="9">
        <f t="shared" si="5"/>
        <v>9.8871650505682307E-2</v>
      </c>
      <c r="M68" s="9">
        <f t="shared" ref="M68:M131" si="6">IF(B68&gt;L68*$F$9,(B68-L68*$F$9)/L68,IF(M67=0,0,(B68-L68*$F$9)/L68))</f>
        <v>238.08286142634043</v>
      </c>
      <c r="N68" s="9">
        <f t="shared" si="3"/>
        <v>34.386887495642497</v>
      </c>
      <c r="O68" s="6">
        <f t="shared" ref="O68:O131" si="7">O67+N67*((A68-A67)/1000)</f>
        <v>3.0060877624864863</v>
      </c>
    </row>
    <row r="69" spans="1:15" x14ac:dyDescent="0.25">
      <c r="A69" s="7">
        <v>807.952</v>
      </c>
      <c r="B69" s="6">
        <v>24.63545588417983</v>
      </c>
      <c r="K69" s="8">
        <f t="shared" si="4"/>
        <v>2.0581795433218537E-2</v>
      </c>
      <c r="L69" s="9">
        <f t="shared" si="5"/>
        <v>9.8581795433218544E-2</v>
      </c>
      <c r="M69" s="9">
        <f t="shared" si="6"/>
        <v>240.09863266254288</v>
      </c>
      <c r="N69" s="9">
        <f t="shared" ref="N69:N132" si="8">N68+M68*((A69-A68)/1000)</f>
        <v>37.258166804444151</v>
      </c>
      <c r="O69" s="6">
        <f t="shared" si="7"/>
        <v>3.4207936256839329</v>
      </c>
    </row>
    <row r="70" spans="1:15" x14ac:dyDescent="0.25">
      <c r="A70" s="7">
        <v>820</v>
      </c>
      <c r="B70" s="6">
        <v>25.087359053909928</v>
      </c>
      <c r="K70" s="8">
        <f t="shared" ref="K70:K133" si="9">K69-$F$4/($F$8-1)</f>
        <v>2.0291940360754768E-2</v>
      </c>
      <c r="L70" s="9">
        <f t="shared" si="5"/>
        <v>9.8291940360754768E-2</v>
      </c>
      <c r="M70" s="9">
        <f t="shared" si="6"/>
        <v>245.43312452509699</v>
      </c>
      <c r="N70" s="9">
        <f t="shared" si="8"/>
        <v>40.150875130762472</v>
      </c>
      <c r="O70" s="6">
        <f t="shared" si="7"/>
        <v>3.8696800193438761</v>
      </c>
    </row>
    <row r="71" spans="1:15" x14ac:dyDescent="0.25">
      <c r="A71" s="7">
        <v>832.06399999999996</v>
      </c>
      <c r="B71" s="6">
        <v>25.866561054144771</v>
      </c>
      <c r="K71" s="8">
        <f t="shared" si="9"/>
        <v>2.0002085288290998E-2</v>
      </c>
      <c r="L71" s="9">
        <f t="shared" si="5"/>
        <v>9.8002085288290991E-2</v>
      </c>
      <c r="M71" s="9">
        <f t="shared" si="6"/>
        <v>254.13888434162976</v>
      </c>
      <c r="N71" s="9">
        <f t="shared" si="8"/>
        <v>43.111780345033232</v>
      </c>
      <c r="O71" s="6">
        <f t="shared" si="7"/>
        <v>4.3540601769213936</v>
      </c>
    </row>
    <row r="72" spans="1:15" x14ac:dyDescent="0.25">
      <c r="A72" s="7">
        <v>844.12800000000004</v>
      </c>
      <c r="B72" s="6">
        <v>26.390420960384059</v>
      </c>
      <c r="K72" s="8">
        <f t="shared" si="9"/>
        <v>1.9712230215827228E-2</v>
      </c>
      <c r="L72" s="9">
        <f t="shared" si="5"/>
        <v>9.7712230215827228E-2</v>
      </c>
      <c r="M72" s="9">
        <f t="shared" si="6"/>
        <v>260.28308890394555</v>
      </c>
      <c r="N72" s="9">
        <f t="shared" si="8"/>
        <v>46.17771184573067</v>
      </c>
      <c r="O72" s="6">
        <f t="shared" si="7"/>
        <v>4.8741606950038783</v>
      </c>
    </row>
    <row r="73" spans="1:15" x14ac:dyDescent="0.25">
      <c r="A73" s="7">
        <v>856.18399999999997</v>
      </c>
      <c r="B73" s="6">
        <v>26.83447212379853</v>
      </c>
      <c r="K73" s="8">
        <f t="shared" si="9"/>
        <v>1.9422375143363459E-2</v>
      </c>
      <c r="L73" s="9">
        <f t="shared" si="5"/>
        <v>9.7422375143363465E-2</v>
      </c>
      <c r="M73" s="9">
        <f t="shared" si="6"/>
        <v>265.64465102918945</v>
      </c>
      <c r="N73" s="9">
        <f t="shared" si="8"/>
        <v>49.315684765556618</v>
      </c>
      <c r="O73" s="6">
        <f t="shared" si="7"/>
        <v>5.4308791890160037</v>
      </c>
    </row>
    <row r="74" spans="1:15" x14ac:dyDescent="0.25">
      <c r="A74" s="7">
        <v>868.23599999999999</v>
      </c>
      <c r="B74" s="6">
        <v>27.23195308222687</v>
      </c>
      <c r="K74" s="8">
        <f t="shared" si="9"/>
        <v>1.9132520070899689E-2</v>
      </c>
      <c r="L74" s="9">
        <f t="shared" si="5"/>
        <v>9.7132520070899689E-2</v>
      </c>
      <c r="M74" s="9">
        <f t="shared" si="6"/>
        <v>270.55876205363069</v>
      </c>
      <c r="N74" s="9">
        <f t="shared" si="8"/>
        <v>52.517234099760415</v>
      </c>
      <c r="O74" s="6">
        <f t="shared" si="7"/>
        <v>6.0252318218104932</v>
      </c>
    </row>
    <row r="75" spans="1:15" x14ac:dyDescent="0.25">
      <c r="A75" s="7">
        <v>880.30399999999997</v>
      </c>
      <c r="B75" s="6">
        <v>27.73775410791875</v>
      </c>
      <c r="K75" s="8">
        <f t="shared" si="9"/>
        <v>1.8842664998435919E-2</v>
      </c>
      <c r="L75" s="9">
        <f t="shared" si="5"/>
        <v>9.6842664998435912E-2</v>
      </c>
      <c r="M75" s="9">
        <f t="shared" si="6"/>
        <v>276.6208054204904</v>
      </c>
      <c r="N75" s="9">
        <f t="shared" si="8"/>
        <v>55.782337240223626</v>
      </c>
      <c r="O75" s="6">
        <f t="shared" si="7"/>
        <v>6.6590098029264011</v>
      </c>
    </row>
    <row r="76" spans="1:15" x14ac:dyDescent="0.25">
      <c r="A76" s="7">
        <v>892.36400000000003</v>
      </c>
      <c r="B76" s="6">
        <v>28.145453889367769</v>
      </c>
      <c r="K76" s="8">
        <f t="shared" si="9"/>
        <v>1.855280992597215E-2</v>
      </c>
      <c r="L76" s="9">
        <f t="shared" si="5"/>
        <v>9.655280992597215E-2</v>
      </c>
      <c r="M76" s="9">
        <f t="shared" si="6"/>
        <v>281.70320856479606</v>
      </c>
      <c r="N76" s="9">
        <f t="shared" si="8"/>
        <v>59.118384153594754</v>
      </c>
      <c r="O76" s="6">
        <f t="shared" si="7"/>
        <v>7.3317447900435013</v>
      </c>
    </row>
    <row r="77" spans="1:15" x14ac:dyDescent="0.25">
      <c r="A77" s="7">
        <v>904.42</v>
      </c>
      <c r="B77" s="6">
        <v>28.583643450064422</v>
      </c>
      <c r="K77" s="8">
        <f t="shared" si="9"/>
        <v>1.826295485350838E-2</v>
      </c>
      <c r="L77" s="9">
        <f t="shared" si="5"/>
        <v>9.6262954853508387E-2</v>
      </c>
      <c r="M77" s="9">
        <f t="shared" si="6"/>
        <v>287.13295300941684</v>
      </c>
      <c r="N77" s="9">
        <f t="shared" si="8"/>
        <v>62.514598036051915</v>
      </c>
      <c r="O77" s="6">
        <f t="shared" si="7"/>
        <v>8.0444760293992346</v>
      </c>
    </row>
    <row r="78" spans="1:15" x14ac:dyDescent="0.25">
      <c r="A78" s="7">
        <v>916.476</v>
      </c>
      <c r="B78" s="6">
        <v>28.791675135119949</v>
      </c>
      <c r="K78" s="8">
        <f t="shared" si="9"/>
        <v>1.797309978104461E-2</v>
      </c>
      <c r="L78" s="9">
        <f t="shared" si="5"/>
        <v>9.597309978104461E-2</v>
      </c>
      <c r="M78" s="9">
        <f t="shared" si="6"/>
        <v>290.19734509780329</v>
      </c>
      <c r="N78" s="9">
        <f t="shared" si="8"/>
        <v>65.97627291753345</v>
      </c>
      <c r="O78" s="6">
        <f t="shared" si="7"/>
        <v>8.7981520233218795</v>
      </c>
    </row>
    <row r="79" spans="1:15" x14ac:dyDescent="0.25">
      <c r="A79" s="7">
        <v>928.52800000000002</v>
      </c>
      <c r="B79" s="6">
        <v>28.949309568698151</v>
      </c>
      <c r="K79" s="8">
        <f t="shared" si="9"/>
        <v>1.7683244708580841E-2</v>
      </c>
      <c r="L79" s="9">
        <f t="shared" si="5"/>
        <v>9.5683244708580834E-2</v>
      </c>
      <c r="M79" s="9">
        <f t="shared" si="6"/>
        <v>292.75359396379241</v>
      </c>
      <c r="N79" s="9">
        <f t="shared" si="8"/>
        <v>69.473731320652178</v>
      </c>
      <c r="O79" s="6">
        <f t="shared" si="7"/>
        <v>9.593298064523994</v>
      </c>
    </row>
    <row r="80" spans="1:15" x14ac:dyDescent="0.25">
      <c r="A80" s="7">
        <v>940.59199999999998</v>
      </c>
      <c r="B80" s="6">
        <v>29.332695255725429</v>
      </c>
      <c r="K80" s="8">
        <f t="shared" si="9"/>
        <v>1.7393389636117071E-2</v>
      </c>
      <c r="L80" s="9">
        <f t="shared" si="5"/>
        <v>9.5393389636117071E-2</v>
      </c>
      <c r="M80" s="9">
        <f t="shared" si="6"/>
        <v>297.69190659453955</v>
      </c>
      <c r="N80" s="9">
        <f t="shared" si="8"/>
        <v>73.00551067823136</v>
      </c>
      <c r="O80" s="6">
        <f t="shared" si="7"/>
        <v>10.431429159176339</v>
      </c>
    </row>
    <row r="81" spans="1:15" x14ac:dyDescent="0.25">
      <c r="A81" s="7">
        <v>952.65200000000004</v>
      </c>
      <c r="B81" s="6">
        <v>29.592740966122818</v>
      </c>
      <c r="K81" s="8">
        <f t="shared" si="9"/>
        <v>1.7103534563653301E-2</v>
      </c>
      <c r="L81" s="9">
        <f t="shared" si="5"/>
        <v>9.5103534563653308E-2</v>
      </c>
      <c r="M81" s="9">
        <f t="shared" si="6"/>
        <v>301.36341891915947</v>
      </c>
      <c r="N81" s="9">
        <f t="shared" si="8"/>
        <v>76.595675071761519</v>
      </c>
      <c r="O81" s="6">
        <f t="shared" si="7"/>
        <v>11.311875617955813</v>
      </c>
    </row>
    <row r="82" spans="1:15" x14ac:dyDescent="0.25">
      <c r="A82" s="7">
        <v>964.70799999999997</v>
      </c>
      <c r="B82" s="6">
        <v>29.895842579838881</v>
      </c>
      <c r="K82" s="8">
        <f t="shared" si="9"/>
        <v>1.6813679491189532E-2</v>
      </c>
      <c r="L82" s="9">
        <f t="shared" si="5"/>
        <v>9.4813679491189531E-2</v>
      </c>
      <c r="M82" s="9">
        <f t="shared" si="6"/>
        <v>305.51149028571263</v>
      </c>
      <c r="N82" s="9">
        <f t="shared" si="8"/>
        <v>80.228912450250888</v>
      </c>
      <c r="O82" s="6">
        <f t="shared" si="7"/>
        <v>12.235313076620965</v>
      </c>
    </row>
    <row r="83" spans="1:15" x14ac:dyDescent="0.25">
      <c r="A83" s="7">
        <v>976.76400000000001</v>
      </c>
      <c r="B83" s="6">
        <v>30.363042911233109</v>
      </c>
      <c r="K83" s="8">
        <f t="shared" si="9"/>
        <v>1.6523824418725762E-2</v>
      </c>
      <c r="L83" s="9">
        <f t="shared" si="5"/>
        <v>9.4523824418725755E-2</v>
      </c>
      <c r="M83" s="9">
        <f t="shared" si="6"/>
        <v>311.42105826706268</v>
      </c>
      <c r="N83" s="9">
        <f t="shared" si="8"/>
        <v>83.912158977135448</v>
      </c>
      <c r="O83" s="6">
        <f t="shared" si="7"/>
        <v>13.202552845121193</v>
      </c>
    </row>
    <row r="84" spans="1:15" x14ac:dyDescent="0.25">
      <c r="A84" s="7">
        <v>988.82799999999997</v>
      </c>
      <c r="B84" s="6">
        <v>30.736723365804689</v>
      </c>
      <c r="K84" s="8">
        <f t="shared" si="9"/>
        <v>1.6233969346261992E-2</v>
      </c>
      <c r="L84" s="9">
        <f t="shared" si="5"/>
        <v>9.4233969346261992E-2</v>
      </c>
      <c r="M84" s="9">
        <f t="shared" si="6"/>
        <v>316.37455869722351</v>
      </c>
      <c r="N84" s="9">
        <f t="shared" si="8"/>
        <v>87.669142624069281</v>
      </c>
      <c r="O84" s="6">
        <f t="shared" si="7"/>
        <v>14.214869131021352</v>
      </c>
    </row>
    <row r="85" spans="1:15" x14ac:dyDescent="0.25">
      <c r="A85" s="7">
        <v>1000.888</v>
      </c>
      <c r="B85" s="6">
        <v>31.052310368561319</v>
      </c>
      <c r="K85" s="8">
        <f t="shared" si="9"/>
        <v>1.5944114273798222E-2</v>
      </c>
      <c r="L85" s="9">
        <f t="shared" si="5"/>
        <v>9.3944114273798229E-2</v>
      </c>
      <c r="M85" s="9">
        <f t="shared" si="6"/>
        <v>320.74024308601156</v>
      </c>
      <c r="N85" s="9">
        <f t="shared" si="8"/>
        <v>91.48461980195782</v>
      </c>
      <c r="O85" s="6">
        <f t="shared" si="7"/>
        <v>15.272158991067633</v>
      </c>
    </row>
    <row r="86" spans="1:15" x14ac:dyDescent="0.25">
      <c r="A86" s="7">
        <v>1012.948</v>
      </c>
      <c r="B86" s="6">
        <v>31.31067385869844</v>
      </c>
      <c r="K86" s="8">
        <f t="shared" si="9"/>
        <v>1.5654259201334453E-2</v>
      </c>
      <c r="L86" s="9">
        <f t="shared" si="5"/>
        <v>9.3654259201334453E-2</v>
      </c>
      <c r="M86" s="9">
        <f t="shared" si="6"/>
        <v>324.52194249049489</v>
      </c>
      <c r="N86" s="9">
        <f t="shared" si="8"/>
        <v>95.352747133575107</v>
      </c>
      <c r="O86" s="6">
        <f t="shared" si="7"/>
        <v>16.375463505879239</v>
      </c>
    </row>
    <row r="87" spans="1:15" x14ac:dyDescent="0.25">
      <c r="A87" s="7">
        <v>1025</v>
      </c>
      <c r="B87" s="6">
        <v>31.373575123883331</v>
      </c>
      <c r="K87" s="8">
        <f t="shared" si="9"/>
        <v>1.5364404128870685E-2</v>
      </c>
      <c r="L87" s="9">
        <f t="shared" si="5"/>
        <v>9.336440412887069E-2</v>
      </c>
      <c r="M87" s="9">
        <f t="shared" si="6"/>
        <v>326.23358171255984</v>
      </c>
      <c r="N87" s="9">
        <f t="shared" si="8"/>
        <v>99.263885584470557</v>
      </c>
      <c r="O87" s="6">
        <f t="shared" si="7"/>
        <v>17.52465481433309</v>
      </c>
    </row>
    <row r="88" spans="1:15" x14ac:dyDescent="0.25">
      <c r="A88" s="7">
        <v>1037.056</v>
      </c>
      <c r="B88" s="6">
        <v>31.61321480884309</v>
      </c>
      <c r="K88" s="8">
        <f t="shared" si="9"/>
        <v>1.5074549056406917E-2</v>
      </c>
      <c r="L88" s="9">
        <f t="shared" si="5"/>
        <v>9.3074549056406913E-2</v>
      </c>
      <c r="M88" s="9">
        <f t="shared" si="6"/>
        <v>329.85477275301344</v>
      </c>
      <c r="N88" s="9">
        <f t="shared" si="8"/>
        <v>103.19695764559719</v>
      </c>
      <c r="O88" s="6">
        <f t="shared" si="7"/>
        <v>18.721380218939473</v>
      </c>
    </row>
    <row r="89" spans="1:15" x14ac:dyDescent="0.25">
      <c r="A89" s="7">
        <v>1053.0719999999999</v>
      </c>
      <c r="B89" s="6">
        <v>32.088746008443202</v>
      </c>
      <c r="K89" s="8">
        <f t="shared" si="9"/>
        <v>1.4784693983943149E-2</v>
      </c>
      <c r="L89" s="9">
        <f t="shared" si="5"/>
        <v>9.2784693983943151E-2</v>
      </c>
      <c r="M89" s="9">
        <f t="shared" si="6"/>
        <v>336.04094240798293</v>
      </c>
      <c r="N89" s="9">
        <f t="shared" si="8"/>
        <v>108.4799116860094</v>
      </c>
      <c r="O89" s="6">
        <f t="shared" si="7"/>
        <v>20.37418269259134</v>
      </c>
    </row>
    <row r="90" spans="1:15" x14ac:dyDescent="0.25">
      <c r="A90" s="7">
        <v>1061.18</v>
      </c>
      <c r="B90" s="6">
        <v>32.368988471453022</v>
      </c>
      <c r="K90" s="8">
        <f t="shared" si="9"/>
        <v>1.4494838911479381E-2</v>
      </c>
      <c r="L90" s="9">
        <f t="shared" si="5"/>
        <v>9.2494838911479388E-2</v>
      </c>
      <c r="M90" s="9">
        <f t="shared" si="6"/>
        <v>340.15453640857965</v>
      </c>
      <c r="N90" s="9">
        <f t="shared" si="8"/>
        <v>111.20453164705339</v>
      </c>
      <c r="O90" s="6">
        <f t="shared" si="7"/>
        <v>21.253737816541523</v>
      </c>
    </row>
    <row r="91" spans="1:15" x14ac:dyDescent="0.25">
      <c r="A91" s="7">
        <v>1073.2360000000001</v>
      </c>
      <c r="B91" s="6">
        <v>32.513553288569277</v>
      </c>
      <c r="K91" s="8">
        <f t="shared" si="9"/>
        <v>1.4204983839015613E-2</v>
      </c>
      <c r="L91" s="9">
        <f t="shared" si="5"/>
        <v>9.2204983839015611E-2</v>
      </c>
      <c r="M91" s="9">
        <f t="shared" si="6"/>
        <v>342.8225149102135</v>
      </c>
      <c r="N91" s="9">
        <f t="shared" si="8"/>
        <v>115.30543473799524</v>
      </c>
      <c r="O91" s="6">
        <f t="shared" si="7"/>
        <v>22.594419650078404</v>
      </c>
    </row>
    <row r="92" spans="1:15" x14ac:dyDescent="0.25">
      <c r="A92" s="7">
        <v>1085.288</v>
      </c>
      <c r="B92" s="6">
        <v>32.643758412048037</v>
      </c>
      <c r="K92" s="8">
        <f t="shared" si="9"/>
        <v>1.3915128766551845E-2</v>
      </c>
      <c r="L92" s="9">
        <f t="shared" si="5"/>
        <v>9.1915128766551848E-2</v>
      </c>
      <c r="M92" s="9">
        <f t="shared" si="6"/>
        <v>345.35109264501386</v>
      </c>
      <c r="N92" s="9">
        <f t="shared" si="8"/>
        <v>119.4371316876931</v>
      </c>
      <c r="O92" s="6">
        <f t="shared" si="7"/>
        <v>23.984080749540713</v>
      </c>
    </row>
    <row r="93" spans="1:15" x14ac:dyDescent="0.25">
      <c r="A93" s="7">
        <v>1097.356</v>
      </c>
      <c r="B93" s="6">
        <v>32.872896705160493</v>
      </c>
      <c r="K93" s="8">
        <f t="shared" si="9"/>
        <v>1.3625273694088077E-2</v>
      </c>
      <c r="L93" s="9">
        <f t="shared" si="5"/>
        <v>9.1625273694088072E-2</v>
      </c>
      <c r="M93" s="9">
        <f t="shared" si="6"/>
        <v>348.97542712629894</v>
      </c>
      <c r="N93" s="9">
        <f t="shared" si="8"/>
        <v>123.60482867373312</v>
      </c>
      <c r="O93" s="6">
        <f t="shared" si="7"/>
        <v>25.42544805474779</v>
      </c>
    </row>
    <row r="94" spans="1:15" x14ac:dyDescent="0.25">
      <c r="A94" s="7">
        <v>1109.4159999999999</v>
      </c>
      <c r="B94" s="6">
        <v>33.252019352873212</v>
      </c>
      <c r="K94" s="8">
        <f t="shared" si="9"/>
        <v>1.3335418621624309E-2</v>
      </c>
      <c r="L94" s="9">
        <f t="shared" si="5"/>
        <v>9.1335418621624309E-2</v>
      </c>
      <c r="M94" s="9">
        <f t="shared" si="6"/>
        <v>354.26489240090433</v>
      </c>
      <c r="N94" s="9">
        <f t="shared" si="8"/>
        <v>127.81347232487627</v>
      </c>
      <c r="O94" s="6">
        <f t="shared" si="7"/>
        <v>26.916122288553005</v>
      </c>
    </row>
    <row r="95" spans="1:15" x14ac:dyDescent="0.25">
      <c r="A95" s="7">
        <v>1121.472</v>
      </c>
      <c r="B95" s="6">
        <v>33.5709682444934</v>
      </c>
      <c r="K95" s="8">
        <f t="shared" si="9"/>
        <v>1.3045563549160541E-2</v>
      </c>
      <c r="L95" s="9">
        <f t="shared" si="5"/>
        <v>9.1045563549160546E-2</v>
      </c>
      <c r="M95" s="9">
        <f t="shared" si="6"/>
        <v>358.9271178937409</v>
      </c>
      <c r="N95" s="9">
        <f t="shared" si="8"/>
        <v>132.0844898676616</v>
      </c>
      <c r="O95" s="6">
        <f t="shared" si="7"/>
        <v>28.457041510901718</v>
      </c>
    </row>
    <row r="96" spans="1:15" x14ac:dyDescent="0.25">
      <c r="A96" s="7">
        <v>1133.5239999999999</v>
      </c>
      <c r="B96" s="6">
        <v>33.637000876330738</v>
      </c>
      <c r="K96" s="8">
        <f t="shared" si="9"/>
        <v>1.2755708476696773E-2</v>
      </c>
      <c r="L96" s="9">
        <f t="shared" si="5"/>
        <v>9.075570847669677E-2</v>
      </c>
      <c r="M96" s="9">
        <f t="shared" si="6"/>
        <v>360.83234303291971</v>
      </c>
      <c r="N96" s="9">
        <f t="shared" si="8"/>
        <v>136.41027949251693</v>
      </c>
      <c r="O96" s="6">
        <f t="shared" si="7"/>
        <v>30.048923782786762</v>
      </c>
    </row>
    <row r="97" spans="1:15" x14ac:dyDescent="0.25">
      <c r="A97" s="7">
        <v>1145.5840000000001</v>
      </c>
      <c r="B97" s="6">
        <v>34.202561534491423</v>
      </c>
      <c r="K97" s="8">
        <f t="shared" si="9"/>
        <v>1.2465853404233005E-2</v>
      </c>
      <c r="L97" s="9">
        <f t="shared" si="5"/>
        <v>9.0465853404233007E-2</v>
      </c>
      <c r="M97" s="9">
        <f t="shared" si="6"/>
        <v>368.27150706535031</v>
      </c>
      <c r="N97" s="9">
        <f t="shared" si="8"/>
        <v>140.761917549494</v>
      </c>
      <c r="O97" s="6">
        <f t="shared" si="7"/>
        <v>31.69403175346654</v>
      </c>
    </row>
    <row r="98" spans="1:15" x14ac:dyDescent="0.25">
      <c r="A98" s="7">
        <v>1157.652</v>
      </c>
      <c r="B98" s="6">
        <v>34.135142063353101</v>
      </c>
      <c r="K98" s="8">
        <f t="shared" si="9"/>
        <v>1.2175998331769237E-2</v>
      </c>
      <c r="L98" s="9">
        <f t="shared" si="5"/>
        <v>9.017599833176923E-2</v>
      </c>
      <c r="M98" s="9">
        <f t="shared" si="6"/>
        <v>368.73910901840503</v>
      </c>
      <c r="N98" s="9">
        <f t="shared" si="8"/>
        <v>145.20621809675865</v>
      </c>
      <c r="O98" s="6">
        <f t="shared" si="7"/>
        <v>33.392746574453831</v>
      </c>
    </row>
    <row r="99" spans="1:15" x14ac:dyDescent="0.25">
      <c r="A99" s="7">
        <v>1169.704</v>
      </c>
      <c r="B99" s="6">
        <v>34.345852755946602</v>
      </c>
      <c r="K99" s="8">
        <f t="shared" si="9"/>
        <v>1.188614325930547E-2</v>
      </c>
      <c r="L99" s="9">
        <f t="shared" si="5"/>
        <v>8.9886143259305468E-2</v>
      </c>
      <c r="M99" s="9">
        <f t="shared" si="6"/>
        <v>372.30397632552717</v>
      </c>
      <c r="N99" s="9">
        <f t="shared" si="8"/>
        <v>149.65026183864842</v>
      </c>
      <c r="O99" s="6">
        <f t="shared" si="7"/>
        <v>35.142771914955951</v>
      </c>
    </row>
    <row r="100" spans="1:15" x14ac:dyDescent="0.25">
      <c r="A100" s="7">
        <v>1181.7639999999999</v>
      </c>
      <c r="B100" s="6">
        <v>35.02597766949458</v>
      </c>
      <c r="K100" s="8">
        <f t="shared" si="9"/>
        <v>1.1596288186841702E-2</v>
      </c>
      <c r="L100" s="9">
        <f t="shared" si="5"/>
        <v>8.9596288186841705E-2</v>
      </c>
      <c r="M100" s="9">
        <f t="shared" si="6"/>
        <v>381.13112424983882</v>
      </c>
      <c r="N100" s="9">
        <f t="shared" si="8"/>
        <v>154.14024779313425</v>
      </c>
      <c r="O100" s="6">
        <f t="shared" si="7"/>
        <v>36.947554072730043</v>
      </c>
    </row>
    <row r="101" spans="1:15" x14ac:dyDescent="0.25">
      <c r="A101" s="7">
        <v>1193.816</v>
      </c>
      <c r="B101" s="6">
        <v>35.297237892740434</v>
      </c>
      <c r="K101" s="8">
        <f t="shared" si="9"/>
        <v>1.1306433114377934E-2</v>
      </c>
      <c r="L101" s="9">
        <f t="shared" si="5"/>
        <v>8.9306433114377928E-2</v>
      </c>
      <c r="M101" s="9">
        <f t="shared" si="6"/>
        <v>385.43734922358846</v>
      </c>
      <c r="N101" s="9">
        <f t="shared" si="8"/>
        <v>158.73364010259337</v>
      </c>
      <c r="O101" s="6">
        <f t="shared" si="7"/>
        <v>38.80525233913292</v>
      </c>
    </row>
    <row r="102" spans="1:15" x14ac:dyDescent="0.25">
      <c r="A102" s="7">
        <v>1205.8800000000001</v>
      </c>
      <c r="B102" s="6">
        <v>35.569015127322849</v>
      </c>
      <c r="K102" s="8">
        <f t="shared" si="9"/>
        <v>1.1016578041914166E-2</v>
      </c>
      <c r="L102" s="9">
        <f t="shared" si="5"/>
        <v>8.9016578041914166E-2</v>
      </c>
      <c r="M102" s="9">
        <f t="shared" si="6"/>
        <v>389.77742602254267</v>
      </c>
      <c r="N102" s="9">
        <f t="shared" si="8"/>
        <v>163.38355628362677</v>
      </c>
      <c r="O102" s="6">
        <f t="shared" si="7"/>
        <v>40.72021497333062</v>
      </c>
    </row>
    <row r="103" spans="1:15" x14ac:dyDescent="0.25">
      <c r="A103" s="7">
        <v>1217.94</v>
      </c>
      <c r="B103" s="6">
        <v>35.857130150570157</v>
      </c>
      <c r="K103" s="8">
        <f t="shared" si="9"/>
        <v>1.0726722969450398E-2</v>
      </c>
      <c r="L103" s="9">
        <f t="shared" si="5"/>
        <v>8.8726722969450403E-2</v>
      </c>
      <c r="M103" s="9">
        <f t="shared" si="6"/>
        <v>394.32999545713147</v>
      </c>
      <c r="N103" s="9">
        <f t="shared" si="8"/>
        <v>168.0842720414586</v>
      </c>
      <c r="O103" s="6">
        <f t="shared" si="7"/>
        <v>42.690620662111151</v>
      </c>
    </row>
    <row r="104" spans="1:15" x14ac:dyDescent="0.25">
      <c r="A104" s="7">
        <v>1230</v>
      </c>
      <c r="B104" s="6">
        <v>36.119411714074182</v>
      </c>
      <c r="K104" s="8">
        <f t="shared" si="9"/>
        <v>1.043686789698663E-2</v>
      </c>
      <c r="L104" s="9">
        <f t="shared" si="5"/>
        <v>8.8436867896986626E-2</v>
      </c>
      <c r="M104" s="9">
        <f t="shared" si="6"/>
        <v>398.62029543772326</v>
      </c>
      <c r="N104" s="9">
        <f t="shared" si="8"/>
        <v>172.83989178667159</v>
      </c>
      <c r="O104" s="6">
        <f t="shared" si="7"/>
        <v>44.71771698293113</v>
      </c>
    </row>
    <row r="105" spans="1:15" x14ac:dyDescent="0.25">
      <c r="A105" s="7">
        <v>1242.0519999999999</v>
      </c>
      <c r="B105" s="6">
        <v>36.473470215351469</v>
      </c>
      <c r="K105" s="8">
        <f t="shared" si="9"/>
        <v>1.0147012824522862E-2</v>
      </c>
      <c r="L105" s="9">
        <f t="shared" si="5"/>
        <v>8.8147012824522863E-2</v>
      </c>
      <c r="M105" s="9">
        <f t="shared" si="6"/>
        <v>403.97999147810481</v>
      </c>
      <c r="N105" s="9">
        <f t="shared" si="8"/>
        <v>177.64406358728698</v>
      </c>
      <c r="O105" s="6">
        <f t="shared" si="7"/>
        <v>46.800783358744077</v>
      </c>
    </row>
    <row r="106" spans="1:15" x14ac:dyDescent="0.25">
      <c r="A106" s="7">
        <v>1254.1120000000001</v>
      </c>
      <c r="B106" s="6">
        <v>36.469361152478093</v>
      </c>
      <c r="K106" s="8">
        <f t="shared" si="9"/>
        <v>9.8571577520590939E-3</v>
      </c>
      <c r="L106" s="9">
        <f t="shared" si="5"/>
        <v>8.7857157752059101E-2</v>
      </c>
      <c r="M106" s="9">
        <f t="shared" si="6"/>
        <v>405.29834924774087</v>
      </c>
      <c r="N106" s="9">
        <f t="shared" si="8"/>
        <v>182.516062284513</v>
      </c>
      <c r="O106" s="6">
        <f t="shared" si="7"/>
        <v>48.943170765606787</v>
      </c>
    </row>
    <row r="107" spans="1:15" x14ac:dyDescent="0.25">
      <c r="A107" s="7">
        <v>1266.172</v>
      </c>
      <c r="B107" s="6">
        <v>36.476066879252222</v>
      </c>
      <c r="K107" s="8">
        <f t="shared" si="9"/>
        <v>9.5673026795953259E-3</v>
      </c>
      <c r="L107" s="9">
        <f t="shared" si="5"/>
        <v>8.7567302679595324E-2</v>
      </c>
      <c r="M107" s="9">
        <f t="shared" si="6"/>
        <v>406.74893736668412</v>
      </c>
      <c r="N107" s="9">
        <f t="shared" si="8"/>
        <v>187.40396037644072</v>
      </c>
      <c r="O107" s="6">
        <f t="shared" si="7"/>
        <v>51.144314476758005</v>
      </c>
    </row>
    <row r="108" spans="1:15" x14ac:dyDescent="0.25">
      <c r="A108" s="7">
        <v>1278.232</v>
      </c>
      <c r="B108" s="6">
        <v>36.401970149116238</v>
      </c>
      <c r="K108" s="8">
        <f t="shared" si="9"/>
        <v>9.277447607131558E-3</v>
      </c>
      <c r="L108" s="9">
        <f t="shared" si="5"/>
        <v>8.7277447607131561E-2</v>
      </c>
      <c r="M108" s="9">
        <f t="shared" si="6"/>
        <v>407.28334910268137</v>
      </c>
      <c r="N108" s="9">
        <f t="shared" si="8"/>
        <v>192.3093525610829</v>
      </c>
      <c r="O108" s="6">
        <f t="shared" si="7"/>
        <v>53.40440623889787</v>
      </c>
    </row>
    <row r="109" spans="1:15" x14ac:dyDescent="0.25">
      <c r="A109" s="7">
        <v>1290.2919999999999</v>
      </c>
      <c r="B109" s="6">
        <v>36.477473879810603</v>
      </c>
      <c r="K109" s="8">
        <f t="shared" si="9"/>
        <v>8.9875925346677901E-3</v>
      </c>
      <c r="L109" s="9">
        <f t="shared" si="5"/>
        <v>8.6987592534667785E-2</v>
      </c>
      <c r="M109" s="9">
        <f t="shared" si="6"/>
        <v>409.54111310498649</v>
      </c>
      <c r="N109" s="9">
        <f t="shared" si="8"/>
        <v>197.22118975126122</v>
      </c>
      <c r="O109" s="6">
        <f t="shared" si="7"/>
        <v>55.723657030784523</v>
      </c>
    </row>
    <row r="110" spans="1:15" x14ac:dyDescent="0.25">
      <c r="A110" s="7">
        <v>1302.3440000000001</v>
      </c>
      <c r="B110" s="6">
        <v>35.974680616163447</v>
      </c>
      <c r="K110" s="8">
        <f t="shared" si="9"/>
        <v>8.6977374622040221E-3</v>
      </c>
      <c r="L110" s="9">
        <f t="shared" si="5"/>
        <v>8.6697737462204022E-2</v>
      </c>
      <c r="M110" s="9">
        <f t="shared" si="6"/>
        <v>405.14370752001054</v>
      </c>
      <c r="N110" s="9">
        <f t="shared" si="8"/>
        <v>202.15697924640259</v>
      </c>
      <c r="O110" s="6">
        <f t="shared" si="7"/>
        <v>58.100566809666752</v>
      </c>
    </row>
    <row r="111" spans="1:15" x14ac:dyDescent="0.25">
      <c r="A111" s="7">
        <v>1314.4079999999999</v>
      </c>
      <c r="B111" s="6">
        <v>35.85975469606781</v>
      </c>
      <c r="K111" s="8">
        <f t="shared" si="9"/>
        <v>8.4078823897402542E-3</v>
      </c>
      <c r="L111" s="9">
        <f t="shared" si="5"/>
        <v>8.6407882389740259E-2</v>
      </c>
      <c r="M111" s="9">
        <f t="shared" si="6"/>
        <v>405.20559560438505</v>
      </c>
      <c r="N111" s="9">
        <f t="shared" si="8"/>
        <v>207.04463293392394</v>
      </c>
      <c r="O111" s="6">
        <f t="shared" si="7"/>
        <v>60.539388607295322</v>
      </c>
    </row>
    <row r="112" spans="1:15" x14ac:dyDescent="0.25">
      <c r="A112" s="7">
        <v>1326.4639999999999</v>
      </c>
      <c r="B112" s="6">
        <v>35.611242451726262</v>
      </c>
      <c r="K112" s="8">
        <f t="shared" si="9"/>
        <v>8.1180273172764862E-3</v>
      </c>
      <c r="L112" s="9">
        <f t="shared" si="5"/>
        <v>8.6118027317276483E-2</v>
      </c>
      <c r="M112" s="9">
        <f t="shared" si="6"/>
        <v>403.71669982554454</v>
      </c>
      <c r="N112" s="9">
        <f t="shared" si="8"/>
        <v>211.92979159453043</v>
      </c>
      <c r="O112" s="6">
        <f t="shared" si="7"/>
        <v>63.035518701946721</v>
      </c>
    </row>
    <row r="113" spans="1:15" x14ac:dyDescent="0.25">
      <c r="A113" s="7">
        <v>1338.52</v>
      </c>
      <c r="B113" s="6">
        <v>35.682068666933503</v>
      </c>
      <c r="K113" s="8">
        <f t="shared" si="9"/>
        <v>7.8281722448127183E-3</v>
      </c>
      <c r="L113" s="9">
        <f t="shared" si="5"/>
        <v>8.582817224481272E-2</v>
      </c>
      <c r="M113" s="9">
        <f t="shared" si="6"/>
        <v>405.93841937534745</v>
      </c>
      <c r="N113" s="9">
        <f t="shared" si="8"/>
        <v>216.7970001276272</v>
      </c>
      <c r="O113" s="6">
        <f t="shared" si="7"/>
        <v>65.590544269410387</v>
      </c>
    </row>
    <row r="114" spans="1:15" x14ac:dyDescent="0.25">
      <c r="A114" s="7">
        <v>1350.576</v>
      </c>
      <c r="B114" s="6">
        <v>35.064402315318333</v>
      </c>
      <c r="K114" s="8">
        <f t="shared" si="9"/>
        <v>7.5383171723489503E-3</v>
      </c>
      <c r="L114" s="9">
        <f t="shared" si="5"/>
        <v>8.5538317172348943E-2</v>
      </c>
      <c r="M114" s="9">
        <f t="shared" si="6"/>
        <v>400.12625848212531</v>
      </c>
      <c r="N114" s="9">
        <f t="shared" si="8"/>
        <v>221.69099371161641</v>
      </c>
      <c r="O114" s="6">
        <f t="shared" si="7"/>
        <v>68.204248902949075</v>
      </c>
    </row>
    <row r="115" spans="1:15" x14ac:dyDescent="0.25">
      <c r="A115" s="7">
        <v>1362.636</v>
      </c>
      <c r="B115" s="6">
        <v>34.065722596286463</v>
      </c>
      <c r="K115" s="8">
        <f t="shared" si="9"/>
        <v>7.2484620998851824E-3</v>
      </c>
      <c r="L115" s="9">
        <f t="shared" si="5"/>
        <v>8.5248462099885181E-2</v>
      </c>
      <c r="M115" s="9">
        <f t="shared" si="6"/>
        <v>389.80512784819308</v>
      </c>
      <c r="N115" s="9">
        <f t="shared" si="8"/>
        <v>226.51651638891082</v>
      </c>
      <c r="O115" s="6">
        <f t="shared" si="7"/>
        <v>70.87784228711115</v>
      </c>
    </row>
    <row r="116" spans="1:15" x14ac:dyDescent="0.25">
      <c r="A116" s="7">
        <v>1374.7</v>
      </c>
      <c r="B116" s="6">
        <v>32.859138236745643</v>
      </c>
      <c r="K116" s="8">
        <f t="shared" si="9"/>
        <v>6.9586070274214144E-3</v>
      </c>
      <c r="L116" s="9">
        <f t="shared" si="5"/>
        <v>8.4958607027421418E-2</v>
      </c>
      <c r="M116" s="9">
        <f t="shared" si="6"/>
        <v>376.96644293543983</v>
      </c>
      <c r="N116" s="9">
        <f t="shared" si="8"/>
        <v>231.21912545127145</v>
      </c>
      <c r="O116" s="6">
        <f t="shared" si="7"/>
        <v>73.610537540826982</v>
      </c>
    </row>
    <row r="117" spans="1:15" x14ac:dyDescent="0.25">
      <c r="A117" s="7">
        <v>1386.76</v>
      </c>
      <c r="B117" s="6">
        <v>31.861058190966229</v>
      </c>
      <c r="K117" s="8">
        <f t="shared" si="9"/>
        <v>6.6687519549576465E-3</v>
      </c>
      <c r="L117" s="9">
        <f t="shared" si="5"/>
        <v>8.4668751954957641E-2</v>
      </c>
      <c r="M117" s="9">
        <f t="shared" si="6"/>
        <v>366.50244281757898</v>
      </c>
      <c r="N117" s="9">
        <f t="shared" si="8"/>
        <v>235.76534075307285</v>
      </c>
      <c r="O117" s="6">
        <f t="shared" si="7"/>
        <v>76.399040193769309</v>
      </c>
    </row>
    <row r="118" spans="1:15" x14ac:dyDescent="0.25">
      <c r="A118" s="7">
        <v>1398.816</v>
      </c>
      <c r="B118" s="6">
        <v>30.93160344310607</v>
      </c>
      <c r="K118" s="8">
        <f t="shared" si="9"/>
        <v>6.3788968824938785E-3</v>
      </c>
      <c r="L118" s="9">
        <f t="shared" si="5"/>
        <v>8.4378896882493878E-2</v>
      </c>
      <c r="M118" s="9">
        <f t="shared" si="6"/>
        <v>356.7798509570639</v>
      </c>
      <c r="N118" s="9">
        <f t="shared" si="8"/>
        <v>240.1838942036816</v>
      </c>
      <c r="O118" s="6">
        <f t="shared" si="7"/>
        <v>79.241427141888366</v>
      </c>
    </row>
    <row r="119" spans="1:15" x14ac:dyDescent="0.25">
      <c r="A119" s="7">
        <v>1414.82</v>
      </c>
      <c r="B119" s="6">
        <v>30.145032944467061</v>
      </c>
      <c r="K119" s="8">
        <f t="shared" si="9"/>
        <v>6.0890418100301106E-3</v>
      </c>
      <c r="L119" s="9">
        <f t="shared" si="5"/>
        <v>8.4089041810030116E-2</v>
      </c>
      <c r="M119" s="9">
        <f t="shared" si="6"/>
        <v>348.68943329107327</v>
      </c>
      <c r="N119" s="9">
        <f t="shared" si="8"/>
        <v>245.89379893839842</v>
      </c>
      <c r="O119" s="6">
        <f t="shared" si="7"/>
        <v>83.085330184724057</v>
      </c>
    </row>
    <row r="120" spans="1:15" x14ac:dyDescent="0.25">
      <c r="A120" s="7">
        <v>1422.932</v>
      </c>
      <c r="B120" s="6">
        <v>29.260671605934551</v>
      </c>
      <c r="K120" s="8">
        <f t="shared" si="9"/>
        <v>5.7991867375663426E-3</v>
      </c>
      <c r="L120" s="9">
        <f t="shared" si="5"/>
        <v>8.3799186737566339E-2</v>
      </c>
      <c r="M120" s="9">
        <f t="shared" si="6"/>
        <v>339.37608087975974</v>
      </c>
      <c r="N120" s="9">
        <f t="shared" si="8"/>
        <v>248.72236762125564</v>
      </c>
      <c r="O120" s="6">
        <f t="shared" si="7"/>
        <v>85.080020681712369</v>
      </c>
    </row>
    <row r="121" spans="1:15" x14ac:dyDescent="0.25">
      <c r="A121" s="7">
        <v>1434.9880000000001</v>
      </c>
      <c r="B121" s="6">
        <v>28.087599104582271</v>
      </c>
      <c r="K121" s="8">
        <f t="shared" si="9"/>
        <v>5.5093316651025747E-3</v>
      </c>
      <c r="L121" s="9">
        <f t="shared" si="5"/>
        <v>8.3509331665102576E-2</v>
      </c>
      <c r="M121" s="9">
        <f t="shared" si="6"/>
        <v>326.54084412532421</v>
      </c>
      <c r="N121" s="9">
        <f t="shared" si="8"/>
        <v>252.81388565234204</v>
      </c>
      <c r="O121" s="6">
        <f t="shared" si="7"/>
        <v>88.078617545754241</v>
      </c>
    </row>
    <row r="122" spans="1:15" x14ac:dyDescent="0.25">
      <c r="A122" s="7">
        <v>1447.048</v>
      </c>
      <c r="B122" s="6">
        <v>26.487272949205771</v>
      </c>
      <c r="K122" s="8">
        <f t="shared" si="9"/>
        <v>5.2194765926388068E-3</v>
      </c>
      <c r="L122" s="9">
        <f t="shared" si="5"/>
        <v>8.3219476592638814E-2</v>
      </c>
      <c r="M122" s="9">
        <f t="shared" si="6"/>
        <v>308.48213819298047</v>
      </c>
      <c r="N122" s="9">
        <f t="shared" si="8"/>
        <v>256.75196823249343</v>
      </c>
      <c r="O122" s="6">
        <f t="shared" si="7"/>
        <v>91.12755300672147</v>
      </c>
    </row>
    <row r="123" spans="1:15" x14ac:dyDescent="0.25">
      <c r="A123" s="7">
        <v>1459.1</v>
      </c>
      <c r="B123" s="6">
        <v>24.661391492973681</v>
      </c>
      <c r="K123" s="8">
        <f t="shared" si="9"/>
        <v>4.9296215201750388E-3</v>
      </c>
      <c r="L123" s="9">
        <f t="shared" si="5"/>
        <v>8.2929621520175037E-2</v>
      </c>
      <c r="M123" s="9">
        <f t="shared" si="6"/>
        <v>287.57735492949382</v>
      </c>
      <c r="N123" s="9">
        <f t="shared" si="8"/>
        <v>260.46979496199521</v>
      </c>
      <c r="O123" s="6">
        <f t="shared" si="7"/>
        <v>94.221927727859452</v>
      </c>
    </row>
    <row r="124" spans="1:15" x14ac:dyDescent="0.25">
      <c r="A124" s="7">
        <v>1471.164</v>
      </c>
      <c r="B124" s="6">
        <v>21.99399879229318</v>
      </c>
      <c r="K124" s="8">
        <f t="shared" si="9"/>
        <v>4.6397664477112709E-3</v>
      </c>
      <c r="L124" s="9">
        <f t="shared" si="5"/>
        <v>8.2639766447711274E-2</v>
      </c>
      <c r="M124" s="9">
        <f t="shared" si="6"/>
        <v>256.34304151270152</v>
      </c>
      <c r="N124" s="9">
        <f t="shared" si="8"/>
        <v>263.93912817186464</v>
      </c>
      <c r="O124" s="6">
        <f t="shared" si="7"/>
        <v>97.364235334280977</v>
      </c>
    </row>
    <row r="125" spans="1:15" x14ac:dyDescent="0.25">
      <c r="A125" s="7">
        <v>1483.2239999999999</v>
      </c>
      <c r="B125" s="6">
        <v>18.70266762583157</v>
      </c>
      <c r="K125" s="8">
        <f t="shared" si="9"/>
        <v>4.3499113752475029E-3</v>
      </c>
      <c r="L125" s="9">
        <f t="shared" si="5"/>
        <v>8.2349911375247498E-2</v>
      </c>
      <c r="M125" s="9">
        <f t="shared" si="6"/>
        <v>217.31217672850059</v>
      </c>
      <c r="N125" s="9">
        <f t="shared" si="8"/>
        <v>267.03062525250783</v>
      </c>
      <c r="O125" s="6">
        <f t="shared" si="7"/>
        <v>100.54734122003364</v>
      </c>
    </row>
    <row r="126" spans="1:15" x14ac:dyDescent="0.25">
      <c r="A126" s="7">
        <v>1495.2840000000001</v>
      </c>
      <c r="B126" s="6">
        <v>15.38394893591928</v>
      </c>
      <c r="K126" s="8">
        <f t="shared" si="9"/>
        <v>4.060056302783735E-3</v>
      </c>
      <c r="L126" s="9">
        <f t="shared" si="5"/>
        <v>8.2060056302783735E-2</v>
      </c>
      <c r="M126" s="9">
        <f t="shared" si="6"/>
        <v>177.67183013323631</v>
      </c>
      <c r="N126" s="9">
        <f t="shared" si="8"/>
        <v>269.65141010385361</v>
      </c>
      <c r="O126" s="6">
        <f t="shared" si="7"/>
        <v>103.76773056057894</v>
      </c>
    </row>
    <row r="127" spans="1:15" x14ac:dyDescent="0.25">
      <c r="A127" s="7">
        <v>1507.34</v>
      </c>
      <c r="B127" s="6">
        <v>12.13304950144726</v>
      </c>
      <c r="K127" s="8">
        <f t="shared" si="9"/>
        <v>3.770201230319967E-3</v>
      </c>
      <c r="L127" s="9">
        <f t="shared" si="5"/>
        <v>8.1770201230319972E-2</v>
      </c>
      <c r="M127" s="9">
        <f t="shared" si="6"/>
        <v>138.57984154242718</v>
      </c>
      <c r="N127" s="9">
        <f t="shared" si="8"/>
        <v>271.79342168793988</v>
      </c>
      <c r="O127" s="6">
        <f t="shared" si="7"/>
        <v>107.01864796079094</v>
      </c>
    </row>
    <row r="128" spans="1:15" x14ac:dyDescent="0.25">
      <c r="A128" s="7">
        <v>1519.3920000000001</v>
      </c>
      <c r="B128" s="6">
        <v>8.9716886861036844</v>
      </c>
      <c r="K128" s="8">
        <f t="shared" si="9"/>
        <v>3.4803461578561991E-3</v>
      </c>
      <c r="L128" s="9">
        <f t="shared" si="5"/>
        <v>8.1480346157856195E-2</v>
      </c>
      <c r="M128" s="9">
        <f t="shared" si="6"/>
        <v>100.30862262075269</v>
      </c>
      <c r="N128" s="9">
        <f t="shared" si="8"/>
        <v>273.46358593820923</v>
      </c>
      <c r="O128" s="6">
        <f t="shared" si="7"/>
        <v>110.29430227897403</v>
      </c>
    </row>
    <row r="129" spans="1:15" x14ac:dyDescent="0.25">
      <c r="A129" s="7">
        <v>1531.4559999999999</v>
      </c>
      <c r="B129" s="6">
        <v>6.43187342531819</v>
      </c>
      <c r="K129" s="8">
        <f t="shared" si="9"/>
        <v>3.1904910853924311E-3</v>
      </c>
      <c r="L129" s="9">
        <f t="shared" si="5"/>
        <v>8.1190491085392433E-2</v>
      </c>
      <c r="M129" s="9">
        <f t="shared" si="6"/>
        <v>69.419540851815285</v>
      </c>
      <c r="N129" s="9">
        <f t="shared" si="8"/>
        <v>274.673709161506</v>
      </c>
      <c r="O129" s="6">
        <f t="shared" si="7"/>
        <v>113.59336697973255</v>
      </c>
    </row>
    <row r="130" spans="1:15" x14ac:dyDescent="0.25">
      <c r="A130" s="7">
        <v>1543.5160000000001</v>
      </c>
      <c r="B130" s="6">
        <v>4.5755576244962199</v>
      </c>
      <c r="K130" s="8">
        <f t="shared" si="9"/>
        <v>2.9006360129286632E-3</v>
      </c>
      <c r="L130" s="9">
        <f t="shared" si="5"/>
        <v>8.0900636012928656E-2</v>
      </c>
      <c r="M130" s="9">
        <f t="shared" si="6"/>
        <v>46.757746020253833</v>
      </c>
      <c r="N130" s="9">
        <f t="shared" si="8"/>
        <v>275.5109088241789</v>
      </c>
      <c r="O130" s="6">
        <f t="shared" si="7"/>
        <v>116.90593191222035</v>
      </c>
    </row>
    <row r="131" spans="1:15" x14ac:dyDescent="0.25">
      <c r="A131" s="7">
        <v>1555.5719999999999</v>
      </c>
      <c r="B131" s="6">
        <v>3.460910521407476</v>
      </c>
      <c r="K131" s="8">
        <f t="shared" si="9"/>
        <v>2.6107809404648952E-3</v>
      </c>
      <c r="L131" s="9">
        <f t="shared" ref="L131:L140" si="10">$F$3+$F$5+K131</f>
        <v>8.0610780940464893E-2</v>
      </c>
      <c r="M131" s="9">
        <f t="shared" si="6"/>
        <v>33.133593757930868</v>
      </c>
      <c r="N131" s="9">
        <f t="shared" si="8"/>
        <v>276.07462021019904</v>
      </c>
      <c r="O131" s="6">
        <f t="shared" si="7"/>
        <v>120.2274914290046</v>
      </c>
    </row>
    <row r="132" spans="1:15" x14ac:dyDescent="0.25">
      <c r="A132" s="7">
        <v>1567.6279999999999</v>
      </c>
      <c r="B132" s="6">
        <v>2.9626378889984442</v>
      </c>
      <c r="K132" s="8">
        <f t="shared" si="9"/>
        <v>2.3209258680011273E-3</v>
      </c>
      <c r="L132" s="9">
        <f t="shared" si="10"/>
        <v>8.0320925868001131E-2</v>
      </c>
      <c r="M132" s="9">
        <f t="shared" ref="M132:M140" si="11">IF(B132&gt;L132*$F$9,(B132-L132*$F$9)/L132,IF(M131=0,0,(B132-L132*$F$9)/L132))</f>
        <v>27.085006702577402</v>
      </c>
      <c r="N132" s="9">
        <f t="shared" si="8"/>
        <v>276.47407881654465</v>
      </c>
      <c r="O132" s="6">
        <f t="shared" ref="O132:O140" si="12">O131+N131*((A132-A131)/1000)</f>
        <v>123.55584705025878</v>
      </c>
    </row>
    <row r="133" spans="1:15" x14ac:dyDescent="0.25">
      <c r="A133" s="7">
        <v>1579.692</v>
      </c>
      <c r="B133" s="6">
        <v>2.8169230843517048</v>
      </c>
      <c r="K133" s="8">
        <f t="shared" si="9"/>
        <v>2.0310707955373593E-3</v>
      </c>
      <c r="L133" s="9">
        <f t="shared" si="10"/>
        <v>8.0031070795537354E-2</v>
      </c>
      <c r="M133" s="9">
        <f t="shared" si="11"/>
        <v>25.397868232306351</v>
      </c>
      <c r="N133" s="9">
        <f t="shared" ref="N133:N140" si="13">N132+M132*((A133-A132)/1000)</f>
        <v>276.80083233740453</v>
      </c>
      <c r="O133" s="6">
        <f t="shared" si="12"/>
        <v>126.89123033710159</v>
      </c>
    </row>
    <row r="134" spans="1:15" x14ac:dyDescent="0.25">
      <c r="A134" s="7">
        <v>1591.748</v>
      </c>
      <c r="B134" s="6">
        <v>2.8372537512470428</v>
      </c>
      <c r="K134" s="8">
        <f t="shared" ref="K134:K140" si="14">K133-$F$4/($F$8-1)</f>
        <v>1.7412157230735912E-3</v>
      </c>
      <c r="L134" s="9">
        <f t="shared" si="10"/>
        <v>7.9741215723073591E-2</v>
      </c>
      <c r="M134" s="9">
        <f t="shared" si="11"/>
        <v>25.780768684293673</v>
      </c>
      <c r="N134" s="9">
        <f t="shared" si="13"/>
        <v>277.10702903681323</v>
      </c>
      <c r="O134" s="6">
        <f t="shared" si="12"/>
        <v>130.22834117176134</v>
      </c>
    </row>
    <row r="135" spans="1:15" x14ac:dyDescent="0.25">
      <c r="A135" s="7">
        <v>1603.808</v>
      </c>
      <c r="B135" s="6">
        <v>1</v>
      </c>
      <c r="K135" s="8">
        <f t="shared" si="14"/>
        <v>1.451360650609823E-3</v>
      </c>
      <c r="L135" s="9">
        <f t="shared" si="10"/>
        <v>7.9451360650609829E-2</v>
      </c>
      <c r="M135" s="9">
        <f t="shared" si="11"/>
        <v>2.7863168586568996</v>
      </c>
      <c r="N135" s="9">
        <f t="shared" si="13"/>
        <v>277.41794510714578</v>
      </c>
      <c r="O135" s="6">
        <f t="shared" si="12"/>
        <v>133.57025194194529</v>
      </c>
    </row>
    <row r="136" spans="1:15" x14ac:dyDescent="0.25">
      <c r="A136" s="7">
        <v>1615.8679999999999</v>
      </c>
      <c r="B136" s="6">
        <v>1</v>
      </c>
      <c r="K136" s="8">
        <f t="shared" si="14"/>
        <v>1.1615055781460549E-3</v>
      </c>
      <c r="L136" s="9">
        <f t="shared" si="10"/>
        <v>7.9161505578146052E-2</v>
      </c>
      <c r="M136" s="9">
        <f t="shared" si="11"/>
        <v>2.8324024877574816</v>
      </c>
      <c r="N136" s="9">
        <f t="shared" si="13"/>
        <v>277.45154808846121</v>
      </c>
      <c r="O136" s="6">
        <f t="shared" si="12"/>
        <v>136.91591235993744</v>
      </c>
    </row>
    <row r="137" spans="1:15" x14ac:dyDescent="0.25">
      <c r="A137" s="7">
        <v>1627.92</v>
      </c>
      <c r="B137" s="6">
        <v>0</v>
      </c>
      <c r="K137" s="8">
        <f t="shared" si="14"/>
        <v>8.716505056822867E-4</v>
      </c>
      <c r="L137" s="9">
        <f t="shared" si="10"/>
        <v>7.8871650505682289E-2</v>
      </c>
      <c r="M137" s="9">
        <f t="shared" si="11"/>
        <v>-9.8000000000000007</v>
      </c>
      <c r="N137" s="9">
        <f t="shared" si="13"/>
        <v>277.48568420324364</v>
      </c>
      <c r="O137" s="6">
        <f t="shared" si="12"/>
        <v>140.2597584174996</v>
      </c>
    </row>
    <row r="138" spans="1:15" x14ac:dyDescent="0.25">
      <c r="A138" s="7">
        <v>1639.9839999999999</v>
      </c>
      <c r="B138" s="6">
        <v>0</v>
      </c>
      <c r="K138" s="8">
        <f t="shared" si="14"/>
        <v>5.8179543321851854E-4</v>
      </c>
      <c r="L138" s="9">
        <f t="shared" si="10"/>
        <v>7.8581795433218513E-2</v>
      </c>
      <c r="M138" s="9">
        <f t="shared" si="11"/>
        <v>-9.8000000000000007</v>
      </c>
      <c r="N138" s="9">
        <f t="shared" si="13"/>
        <v>277.36745700324366</v>
      </c>
      <c r="O138" s="6">
        <f t="shared" si="12"/>
        <v>143.60734571172748</v>
      </c>
    </row>
    <row r="139" spans="1:15" x14ac:dyDescent="0.25">
      <c r="A139" s="7">
        <v>1652.0440000000001</v>
      </c>
      <c r="B139" s="6">
        <v>0</v>
      </c>
      <c r="K139" s="8">
        <f t="shared" si="14"/>
        <v>2.9194036075475043E-4</v>
      </c>
      <c r="L139" s="9">
        <f t="shared" si="10"/>
        <v>7.829194036075475E-2</v>
      </c>
      <c r="M139" s="9">
        <f t="shared" si="11"/>
        <v>-9.8000000000000007</v>
      </c>
      <c r="N139" s="9">
        <f t="shared" si="13"/>
        <v>277.24926900324368</v>
      </c>
      <c r="O139" s="6">
        <f t="shared" si="12"/>
        <v>146.95239724318665</v>
      </c>
    </row>
    <row r="140" spans="1:15" x14ac:dyDescent="0.25">
      <c r="A140" s="7">
        <v>1664.104</v>
      </c>
      <c r="B140" s="6">
        <v>0</v>
      </c>
      <c r="K140" s="8">
        <f t="shared" si="14"/>
        <v>2.0852882909823183E-6</v>
      </c>
      <c r="L140" s="9">
        <f t="shared" si="10"/>
        <v>7.8002085288290987E-2</v>
      </c>
      <c r="M140" s="9">
        <f t="shared" si="11"/>
        <v>-9.8000000000000007</v>
      </c>
      <c r="N140" s="9">
        <f t="shared" si="13"/>
        <v>277.13108100324371</v>
      </c>
      <c r="O140" s="6">
        <f t="shared" si="12"/>
        <v>150.29602342736575</v>
      </c>
    </row>
    <row r="141" spans="1:15" x14ac:dyDescent="0.25">
      <c r="A141" s="7"/>
      <c r="B141" s="6"/>
      <c r="K141" s="8"/>
      <c r="L141" s="9"/>
      <c r="M141" s="9"/>
      <c r="N141" s="9"/>
      <c r="O141" s="6"/>
    </row>
    <row r="142" spans="1:15" x14ac:dyDescent="0.25">
      <c r="A142" s="7"/>
      <c r="B142" s="6"/>
      <c r="K142" s="8"/>
      <c r="L142" s="9"/>
      <c r="M142" s="9"/>
      <c r="N142" s="9"/>
      <c r="O142" s="6"/>
    </row>
    <row r="143" spans="1:15" x14ac:dyDescent="0.25">
      <c r="A143" s="7"/>
      <c r="B143" s="6"/>
      <c r="K143" s="8"/>
      <c r="L143" s="9"/>
      <c r="M143" s="9"/>
      <c r="N143" s="9"/>
      <c r="O143" s="6"/>
    </row>
    <row r="144" spans="1:15" x14ac:dyDescent="0.25">
      <c r="A144" s="7"/>
      <c r="B144" s="6"/>
      <c r="K144" s="8"/>
      <c r="L144" s="9"/>
      <c r="M144" s="9"/>
      <c r="N144" s="9"/>
      <c r="O144" s="6"/>
    </row>
    <row r="145" spans="1:15" x14ac:dyDescent="0.25">
      <c r="A145" s="7"/>
      <c r="B145" s="6"/>
      <c r="K145" s="8"/>
      <c r="L145" s="9"/>
      <c r="M145" s="9"/>
      <c r="N145" s="9"/>
      <c r="O145" s="6"/>
    </row>
    <row r="146" spans="1:15" x14ac:dyDescent="0.25">
      <c r="A146" s="7"/>
      <c r="B146" s="6"/>
      <c r="K146" s="8"/>
      <c r="L146" s="9"/>
      <c r="M146" s="9"/>
      <c r="N146" s="9"/>
      <c r="O146" s="6"/>
    </row>
    <row r="147" spans="1:15" x14ac:dyDescent="0.25">
      <c r="A147" s="7"/>
      <c r="B147" s="6"/>
      <c r="K147" s="8"/>
      <c r="L147" s="9"/>
      <c r="M147" s="9"/>
      <c r="N147" s="9"/>
      <c r="O147" s="6"/>
    </row>
    <row r="148" spans="1:15" x14ac:dyDescent="0.25">
      <c r="A148" s="7"/>
      <c r="B148" s="6"/>
      <c r="K148" s="8"/>
      <c r="L148" s="9"/>
      <c r="M148" s="9"/>
      <c r="N148" s="9"/>
      <c r="O148" s="6"/>
    </row>
    <row r="149" spans="1:15" x14ac:dyDescent="0.25">
      <c r="A149" s="7"/>
      <c r="B149" s="6"/>
      <c r="K149" s="8"/>
      <c r="L149" s="9"/>
      <c r="M149" s="9"/>
      <c r="N149" s="9"/>
      <c r="O149" s="6"/>
    </row>
    <row r="150" spans="1:15" x14ac:dyDescent="0.25">
      <c r="A150" s="7"/>
      <c r="B150" s="6"/>
      <c r="K150" s="8"/>
      <c r="L150" s="9"/>
      <c r="M150" s="9"/>
      <c r="N150" s="9"/>
      <c r="O150" s="6"/>
    </row>
    <row r="151" spans="1:15" x14ac:dyDescent="0.25">
      <c r="A151" s="7"/>
      <c r="B151" s="6"/>
      <c r="K151" s="8"/>
      <c r="L151" s="9"/>
      <c r="M151" s="9"/>
      <c r="N151" s="9"/>
      <c r="O151" s="6"/>
    </row>
    <row r="152" spans="1:15" x14ac:dyDescent="0.25">
      <c r="A152" s="7"/>
      <c r="B152" s="6"/>
      <c r="K152" s="8"/>
      <c r="L152" s="9"/>
      <c r="M152" s="9"/>
      <c r="N152" s="9"/>
      <c r="O152" s="6"/>
    </row>
    <row r="153" spans="1:15" x14ac:dyDescent="0.25">
      <c r="A153" s="7"/>
      <c r="B153" s="6"/>
      <c r="K153" s="8"/>
      <c r="L153" s="9"/>
      <c r="M153" s="9"/>
      <c r="N153" s="9"/>
      <c r="O153" s="6"/>
    </row>
    <row r="154" spans="1:15" x14ac:dyDescent="0.25">
      <c r="A154" s="7"/>
      <c r="B154" s="6"/>
      <c r="K154" s="8"/>
      <c r="L154" s="9"/>
      <c r="M154" s="9"/>
      <c r="N154" s="9"/>
      <c r="O154" s="6"/>
    </row>
    <row r="155" spans="1:15" x14ac:dyDescent="0.25">
      <c r="A155" s="7"/>
      <c r="B155" s="6"/>
      <c r="K155" s="8"/>
      <c r="L155" s="9"/>
      <c r="M155" s="9"/>
      <c r="N155" s="9"/>
      <c r="O155" s="6"/>
    </row>
    <row r="156" spans="1:15" x14ac:dyDescent="0.25">
      <c r="A156" s="7"/>
      <c r="B156" s="6"/>
      <c r="K156" s="8"/>
      <c r="L156" s="9"/>
      <c r="M156" s="9"/>
      <c r="N156" s="9"/>
      <c r="O156" s="6"/>
    </row>
    <row r="157" spans="1:15" x14ac:dyDescent="0.25">
      <c r="A157" s="2"/>
      <c r="B157" s="2"/>
      <c r="K157" s="8"/>
      <c r="L157" s="9"/>
      <c r="M157" s="9"/>
      <c r="N157" s="9"/>
      <c r="O157" s="6"/>
    </row>
    <row r="158" spans="1:15" x14ac:dyDescent="0.25">
      <c r="A158" s="2"/>
      <c r="B158" s="2"/>
      <c r="K158" s="8"/>
      <c r="L158" s="9"/>
      <c r="M158" s="9"/>
      <c r="N158" s="9"/>
      <c r="O158" s="6"/>
    </row>
    <row r="159" spans="1:15" x14ac:dyDescent="0.25">
      <c r="A159" s="2"/>
      <c r="B159" s="2"/>
      <c r="K159" s="8"/>
      <c r="L159" s="9"/>
      <c r="M159" s="9"/>
      <c r="N159" s="9"/>
      <c r="O159" s="6"/>
    </row>
    <row r="160" spans="1:15" x14ac:dyDescent="0.25">
      <c r="A160" s="2"/>
      <c r="B160" s="2"/>
      <c r="K160" s="8"/>
      <c r="L160" s="9"/>
      <c r="M160" s="9"/>
      <c r="N160" s="9"/>
      <c r="O160" s="6"/>
    </row>
    <row r="161" spans="1:15" x14ac:dyDescent="0.25">
      <c r="A161" s="2"/>
      <c r="B161" s="2"/>
      <c r="K161" s="8"/>
      <c r="L161" s="9"/>
      <c r="M161" s="9"/>
      <c r="N161" s="9"/>
      <c r="O161" s="6"/>
    </row>
    <row r="162" spans="1:15" x14ac:dyDescent="0.25">
      <c r="A162" s="2"/>
      <c r="B162" s="2"/>
      <c r="K162" s="8"/>
      <c r="L162" s="9"/>
      <c r="M162" s="9"/>
      <c r="N162" s="9"/>
      <c r="O162" s="6"/>
    </row>
    <row r="163" spans="1:15" x14ac:dyDescent="0.25">
      <c r="K163" s="8"/>
      <c r="L163" s="9"/>
      <c r="M163" s="9"/>
      <c r="N163" s="9"/>
      <c r="O163" s="6"/>
    </row>
    <row r="164" spans="1:15" x14ac:dyDescent="0.25">
      <c r="K164" s="8"/>
      <c r="L164" s="9"/>
      <c r="M164" s="9"/>
      <c r="N164" s="9"/>
      <c r="O164" s="6"/>
    </row>
    <row r="165" spans="1:15" x14ac:dyDescent="0.25">
      <c r="K165" s="8"/>
      <c r="L165" s="9"/>
      <c r="M165" s="9"/>
      <c r="N165" s="9"/>
      <c r="O165" s="6"/>
    </row>
    <row r="166" spans="1:15" x14ac:dyDescent="0.25">
      <c r="K166" s="8"/>
      <c r="L166" s="9"/>
      <c r="M166" s="9"/>
      <c r="N166" s="9"/>
      <c r="O166" s="6"/>
    </row>
    <row r="167" spans="1:15" x14ac:dyDescent="0.25">
      <c r="K167" s="8"/>
      <c r="L167" s="9"/>
      <c r="M167" s="9"/>
      <c r="N167" s="9"/>
      <c r="O167" s="6"/>
    </row>
    <row r="168" spans="1:15" x14ac:dyDescent="0.25">
      <c r="K168" s="8"/>
      <c r="L168" s="9"/>
      <c r="M168" s="9"/>
      <c r="N168" s="9"/>
      <c r="O168" s="6"/>
    </row>
    <row r="169" spans="1:15" x14ac:dyDescent="0.25">
      <c r="K169" s="8"/>
      <c r="L169" s="9"/>
      <c r="M169" s="9"/>
      <c r="N169" s="9"/>
      <c r="O169" s="6"/>
    </row>
    <row r="170" spans="1:15" x14ac:dyDescent="0.25">
      <c r="K170" s="8"/>
      <c r="L170" s="9"/>
      <c r="M170" s="9"/>
      <c r="N170" s="9"/>
      <c r="O170" s="6"/>
    </row>
    <row r="171" spans="1:15" x14ac:dyDescent="0.25">
      <c r="K171" s="8"/>
      <c r="L171" s="9"/>
      <c r="M171" s="9"/>
      <c r="N171" s="9"/>
      <c r="O171" s="6"/>
    </row>
    <row r="172" spans="1:15" x14ac:dyDescent="0.25">
      <c r="K172" s="8"/>
      <c r="L172" s="9"/>
      <c r="M172" s="9"/>
      <c r="N172" s="9"/>
      <c r="O172" s="6"/>
    </row>
    <row r="173" spans="1:15" x14ac:dyDescent="0.25">
      <c r="K173" s="8"/>
      <c r="L173" s="9"/>
      <c r="M173" s="9"/>
      <c r="N173" s="9"/>
      <c r="O173" s="6"/>
    </row>
    <row r="174" spans="1:15" x14ac:dyDescent="0.25">
      <c r="K174" s="8"/>
      <c r="L174" s="9"/>
      <c r="M174" s="9"/>
      <c r="N174" s="9"/>
      <c r="O174" s="6"/>
    </row>
    <row r="175" spans="1:15" x14ac:dyDescent="0.25">
      <c r="K175" s="8"/>
      <c r="L175" s="9"/>
      <c r="M175" s="9"/>
      <c r="N175" s="9"/>
      <c r="O175" s="6"/>
    </row>
    <row r="176" spans="1:15" x14ac:dyDescent="0.25">
      <c r="K176" s="8"/>
      <c r="L176" s="9"/>
      <c r="M176" s="9"/>
      <c r="N176" s="9"/>
      <c r="O176" s="6"/>
    </row>
    <row r="177" spans="11:15" x14ac:dyDescent="0.25">
      <c r="K177" s="8"/>
      <c r="L177" s="9"/>
      <c r="M177" s="9"/>
      <c r="N177" s="9"/>
      <c r="O177" s="6"/>
    </row>
    <row r="178" spans="11:15" x14ac:dyDescent="0.25">
      <c r="K178" s="8"/>
      <c r="L178" s="9"/>
      <c r="M178" s="9"/>
      <c r="N178" s="9"/>
      <c r="O178" s="6"/>
    </row>
    <row r="179" spans="11:15" x14ac:dyDescent="0.25">
      <c r="K179" s="8"/>
      <c r="L179" s="9"/>
      <c r="M179" s="9"/>
      <c r="N179" s="9"/>
      <c r="O179" s="6"/>
    </row>
    <row r="180" spans="11:15" x14ac:dyDescent="0.25">
      <c r="K180" s="8"/>
      <c r="L180" s="9"/>
      <c r="M180" s="9"/>
      <c r="N180" s="9"/>
      <c r="O180" s="6"/>
    </row>
    <row r="181" spans="11:15" x14ac:dyDescent="0.25">
      <c r="K181" s="8"/>
      <c r="L181" s="9"/>
      <c r="M181" s="9"/>
      <c r="N181" s="9"/>
      <c r="O181" s="6"/>
    </row>
    <row r="182" spans="11:15" x14ac:dyDescent="0.25">
      <c r="K182" s="8"/>
      <c r="L182" s="9"/>
      <c r="M182" s="9"/>
      <c r="N182" s="9"/>
      <c r="O182" s="6"/>
    </row>
    <row r="183" spans="11:15" x14ac:dyDescent="0.25">
      <c r="K183" s="8"/>
      <c r="L183" s="9"/>
      <c r="M183" s="9"/>
      <c r="N183" s="9"/>
      <c r="O183" s="6"/>
    </row>
    <row r="184" spans="11:15" x14ac:dyDescent="0.25">
      <c r="K184" s="8"/>
      <c r="L184" s="9"/>
      <c r="M184" s="9"/>
      <c r="N184" s="9"/>
      <c r="O184" s="6"/>
    </row>
    <row r="185" spans="11:15" x14ac:dyDescent="0.25">
      <c r="K185" s="8"/>
      <c r="L185" s="9"/>
      <c r="M185" s="9"/>
      <c r="N185" s="9"/>
      <c r="O185" s="6"/>
    </row>
    <row r="186" spans="11:15" x14ac:dyDescent="0.25">
      <c r="O186" s="6"/>
    </row>
    <row r="187" spans="11:15" x14ac:dyDescent="0.25">
      <c r="O187" s="6"/>
    </row>
    <row r="188" spans="11:15" x14ac:dyDescent="0.25">
      <c r="O188" s="6"/>
    </row>
    <row r="189" spans="11:15" x14ac:dyDescent="0.25">
      <c r="O189" s="6"/>
    </row>
    <row r="190" spans="11:15" x14ac:dyDescent="0.25">
      <c r="O190" s="6"/>
    </row>
    <row r="191" spans="11:15" x14ac:dyDescent="0.25">
      <c r="O191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Dados Brutos</vt:lpstr>
      <vt:lpstr>DadosLimpos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Tiago Alves</cp:lastModifiedBy>
  <dcterms:created xsi:type="dcterms:W3CDTF">2021-04-17T22:38:28Z</dcterms:created>
  <dcterms:modified xsi:type="dcterms:W3CDTF">2021-05-16T17:03:48Z</dcterms:modified>
</cp:coreProperties>
</file>